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570" windowHeight="11760" tabRatio="927" firstSheet="11" activeTab="11"/>
  </bookViews>
  <sheets>
    <sheet name="Seznam" sheetId="74" state="hidden" r:id="rId1"/>
    <sheet name="Z1" sheetId="86" state="hidden" r:id="rId2"/>
    <sheet name="Z2" sheetId="123" state="hidden" r:id="rId3"/>
    <sheet name="Z3A" sheetId="89" state="hidden" r:id="rId4"/>
    <sheet name="Z3B" sheetId="126" state="hidden" r:id="rId5"/>
    <sheet name="Z4" sheetId="128" state="hidden" r:id="rId6"/>
    <sheet name="Z5" sheetId="132" state="hidden" r:id="rId7"/>
    <sheet name="Z6" sheetId="116" state="hidden" r:id="rId8"/>
    <sheet name="Z7" sheetId="135" state="hidden" r:id="rId9"/>
    <sheet name="Z8" sheetId="139" state="hidden" r:id="rId10"/>
    <sheet name="Z9" sheetId="138" state="hidden" r:id="rId11"/>
    <sheet name="V1" sheetId="93" r:id="rId12"/>
    <sheet name="V2" sheetId="124" r:id="rId13"/>
    <sheet name="V3A" sheetId="94" r:id="rId14"/>
    <sheet name="V3B" sheetId="127" r:id="rId15"/>
    <sheet name="V4" sheetId="130" r:id="rId16"/>
    <sheet name="V5" sheetId="133" r:id="rId17"/>
    <sheet name="V6+7" sheetId="136" r:id="rId18"/>
    <sheet name="V8" sheetId="140" r:id="rId19"/>
    <sheet name="V9" sheetId="141" r:id="rId20"/>
    <sheet name="Popis" sheetId="82" state="hidden" r:id="rId21"/>
    <sheet name="Jména" sheetId="84" state="hidden" r:id="rId22"/>
    <sheet name="Příjmení" sheetId="83" state="hidden" r:id="rId23"/>
    <sheet name="S1" sheetId="96" state="hidden" r:id="rId24"/>
    <sheet name="S2" sheetId="122" state="hidden" r:id="rId25"/>
    <sheet name="S3A" sheetId="97" state="hidden" r:id="rId26"/>
    <sheet name="S3B" sheetId="125" state="hidden" r:id="rId27"/>
    <sheet name="S4" sheetId="129" state="hidden" r:id="rId28"/>
    <sheet name="S5" sheetId="131" state="hidden" r:id="rId29"/>
    <sheet name="S6+7" sheetId="134" state="hidden" r:id="rId30"/>
    <sheet name="S8+9" sheetId="137" state="hidden" r:id="rId31"/>
  </sheets>
  <definedNames>
    <definedName name="__kat1">Popis!$C$6</definedName>
    <definedName name="__kat10">Popis!$C$15</definedName>
    <definedName name="__kat11">Popis!#REF!</definedName>
    <definedName name="__kat2">Popis!$C$7</definedName>
    <definedName name="__kat3">Popis!$C$8</definedName>
    <definedName name="__kat4">Popis!$C$9</definedName>
    <definedName name="__kat5">Popis!$C$10</definedName>
    <definedName name="__kat6">Popis!$C$11</definedName>
    <definedName name="__kat7">Popis!$C$12</definedName>
    <definedName name="__kat8">Popis!$C$13</definedName>
    <definedName name="__kat9">Popis!$C$14</definedName>
    <definedName name="_xlnm._FilterDatabase" localSheetId="21" hidden="1">Jména!$A$2:$B$116</definedName>
    <definedName name="_xlnm._FilterDatabase" localSheetId="0" hidden="1">Seznam!$A$1:$K$165</definedName>
    <definedName name="_kat1">Popis!$C$6</definedName>
    <definedName name="_kat10">Popis!$C$15</definedName>
    <definedName name="_kat11">Popis!#REF!</definedName>
    <definedName name="_kat2">Popis!$C$7</definedName>
    <definedName name="_kat3">Popis!$C$8</definedName>
    <definedName name="_kat4">Popis!$C$9</definedName>
    <definedName name="_kat5">Popis!$C$10</definedName>
    <definedName name="_kat6">Popis!$C$11</definedName>
    <definedName name="_kat7">Popis!$C$12</definedName>
    <definedName name="_kat8">Popis!$C$13</definedName>
    <definedName name="_kat9">Popis!$C$14</definedName>
    <definedName name="Datum">Popis!$C$3</definedName>
    <definedName name="K11S2">Popis!#REF!</definedName>
    <definedName name="Kat10S1">Popis!$E$15</definedName>
    <definedName name="Kat10S2">Popis!$F$15</definedName>
    <definedName name="Kat10S3">Popis!$G$15</definedName>
    <definedName name="Kat10S4">Popis!$H$15</definedName>
    <definedName name="Kat11S1">Popis!#REF!</definedName>
    <definedName name="Kat11S2">Popis!#REF!</definedName>
    <definedName name="Kat11S3">Popis!#REF!</definedName>
    <definedName name="Kat11S4">Popis!#REF!</definedName>
    <definedName name="Kat1S1">Popis!$E$6</definedName>
    <definedName name="Kat1S2">Popis!$F$6</definedName>
    <definedName name="Kat1S3">Popis!$G$6</definedName>
    <definedName name="Kat1S4">Popis!$H$6</definedName>
    <definedName name="Kat2S1">Popis!$E$7</definedName>
    <definedName name="Kat2S2">Popis!$F$7</definedName>
    <definedName name="Kat2S3">Popis!$G$7</definedName>
    <definedName name="Kat2S4">Popis!$H$7</definedName>
    <definedName name="Kat3S1">Popis!$E$8</definedName>
    <definedName name="Kat3S2">Popis!$F$8</definedName>
    <definedName name="Kat3S3">Popis!$G$8</definedName>
    <definedName name="Kat3S4">Popis!$H$8</definedName>
    <definedName name="Kat4S1">Popis!$E$9</definedName>
    <definedName name="Kat4S2">Popis!$F$9</definedName>
    <definedName name="Kat4S3">Popis!$G$9</definedName>
    <definedName name="Kat4S4">Popis!$H$9</definedName>
    <definedName name="Kat5S1">Popis!$E$10</definedName>
    <definedName name="Kat5S2">Popis!$F$10</definedName>
    <definedName name="Kat5S3">Popis!$G$10</definedName>
    <definedName name="Kat5S4">Popis!$H$10</definedName>
    <definedName name="Kat5S5">Popis!$E$10</definedName>
    <definedName name="Kat6S1">Popis!$E$11</definedName>
    <definedName name="Kat6S2">Popis!$F$11</definedName>
    <definedName name="Kat6S3">Popis!$G$11</definedName>
    <definedName name="Kat6S4">Popis!$H$11</definedName>
    <definedName name="Kat7S1">Popis!$E$12</definedName>
    <definedName name="Kat7S2">Popis!$F$12</definedName>
    <definedName name="Kat7S3">Popis!$G$12</definedName>
    <definedName name="Kat7S4">Popis!$H$12</definedName>
    <definedName name="Kat8S1">Popis!$E$13</definedName>
    <definedName name="Kat8S2">Popis!$F$13</definedName>
    <definedName name="Kat8S3">Popis!$G$13</definedName>
    <definedName name="Kat8S4">Popis!$H$13</definedName>
    <definedName name="Kat9S1">Popis!$E$14</definedName>
    <definedName name="Kat9S2">Popis!$F$14</definedName>
    <definedName name="Kat9S3">Popis!$G$14</definedName>
    <definedName name="Kat9S4">Popis!$H$14</definedName>
    <definedName name="KatS1">Popis!$E$6</definedName>
    <definedName name="Místo">Popis!$C$2</definedName>
    <definedName name="Název">Popis!$C$1</definedName>
    <definedName name="_xlnm.Print_Area" localSheetId="11">'V1'!$1:$1048576</definedName>
    <definedName name="_xlnm.Print_Area" localSheetId="12">'V2'!$1:$1048576</definedName>
    <definedName name="_xlnm.Print_Area" localSheetId="13">V3A!$1:$1048576</definedName>
    <definedName name="_xlnm.Print_Area" localSheetId="14">V3B!$1:$1048576</definedName>
    <definedName name="_xlnm.Print_Area" localSheetId="15">'V4'!$1:$1048576</definedName>
    <definedName name="_xlnm.Print_Area" localSheetId="16">'V5'!$1:$1048576</definedName>
    <definedName name="_xlnm.Print_Area" localSheetId="17">'V6+7'!$1:$1048576</definedName>
    <definedName name="_xlnm.Print_Area" localSheetId="18">'V8'!$1:$1048576</definedName>
    <definedName name="_xlnm.Print_Area" localSheetId="19">'V9'!$1:$1048576</definedName>
    <definedName name="PocetKat1">Popis!$D$6</definedName>
    <definedName name="PocetKat10">Popis!#REF!</definedName>
    <definedName name="PocetKat2">Popis!$D$7</definedName>
    <definedName name="PocetKat3">Popis!$D$8</definedName>
    <definedName name="PocetKat4">Popis!$D$9</definedName>
    <definedName name="PocetKat5">Popis!$D$10</definedName>
    <definedName name="PocetKat6">Popis!$D$11</definedName>
    <definedName name="PocetKat7">Popis!$D$12</definedName>
    <definedName name="PocetKat8">Popis!$D$13</definedName>
    <definedName name="PocetKat9">Popis!$D$14</definedName>
  </definedNames>
  <calcPr calcId="125725"/>
</workbook>
</file>

<file path=xl/calcChain.xml><?xml version="1.0" encoding="utf-8"?>
<calcChain xmlns="http://schemas.openxmlformats.org/spreadsheetml/2006/main">
  <c r="B14" i="133"/>
  <c r="E32"/>
  <c r="F32"/>
  <c r="G32"/>
  <c r="H32"/>
  <c r="I32"/>
  <c r="K9" i="132"/>
  <c r="X9"/>
  <c r="J32" i="133"/>
  <c r="P9" i="132"/>
  <c r="Y9"/>
  <c r="K32" i="133"/>
  <c r="Z9" i="132"/>
  <c r="L32" i="133"/>
  <c r="R9" i="132"/>
  <c r="AA9"/>
  <c r="M32" i="133"/>
  <c r="G30" i="132"/>
  <c r="F32"/>
  <c r="W32" s="1"/>
  <c r="N32" i="133" s="1"/>
  <c r="K32" i="132"/>
  <c r="X32"/>
  <c r="O32" i="133"/>
  <c r="P32" i="132"/>
  <c r="Y32"/>
  <c r="P32" i="133"/>
  <c r="Z32" i="132"/>
  <c r="Q32" i="133"/>
  <c r="R32" i="132"/>
  <c r="AA32"/>
  <c r="R32" i="133"/>
  <c r="S32" i="132"/>
  <c r="AB32"/>
  <c r="S32" i="133"/>
  <c r="B15"/>
  <c r="E28"/>
  <c r="F28"/>
  <c r="G28"/>
  <c r="H28"/>
  <c r="I28"/>
  <c r="K10" i="132"/>
  <c r="X10"/>
  <c r="J28" i="133"/>
  <c r="P10" i="132"/>
  <c r="Y10"/>
  <c r="K28" i="133"/>
  <c r="Z10" i="132"/>
  <c r="L28" i="133"/>
  <c r="R10" i="132"/>
  <c r="AA10"/>
  <c r="M28" i="133"/>
  <c r="F33" i="132"/>
  <c r="W33" s="1"/>
  <c r="N28" i="133" s="1"/>
  <c r="K33" i="132"/>
  <c r="X33"/>
  <c r="O28" i="133"/>
  <c r="P33" i="132"/>
  <c r="Y33"/>
  <c r="P28" i="133"/>
  <c r="Z33" i="132"/>
  <c r="Q28" i="133"/>
  <c r="R33" i="132"/>
  <c r="AA33"/>
  <c r="R28" i="133"/>
  <c r="S33" i="132"/>
  <c r="AB33"/>
  <c r="S28" i="133"/>
  <c r="B16"/>
  <c r="E16"/>
  <c r="F16"/>
  <c r="G16"/>
  <c r="H16"/>
  <c r="I16"/>
  <c r="K11" i="132"/>
  <c r="X11"/>
  <c r="J16" i="133"/>
  <c r="P11" i="132"/>
  <c r="Y11"/>
  <c r="K16" i="133"/>
  <c r="Z11" i="132"/>
  <c r="L16" i="133"/>
  <c r="R11" i="132"/>
  <c r="AA11"/>
  <c r="M16" i="133"/>
  <c r="F34" i="132"/>
  <c r="W34" s="1"/>
  <c r="N16" i="133" s="1"/>
  <c r="K34" i="132"/>
  <c r="X34"/>
  <c r="O16" i="133"/>
  <c r="P34" i="132"/>
  <c r="Y34"/>
  <c r="P16" i="133"/>
  <c r="Z34" i="132"/>
  <c r="Q16" i="133"/>
  <c r="R34" i="132"/>
  <c r="AA34"/>
  <c r="R16" i="133"/>
  <c r="S34" i="132"/>
  <c r="AB34"/>
  <c r="S16" i="133"/>
  <c r="B17"/>
  <c r="E31"/>
  <c r="F31"/>
  <c r="G31"/>
  <c r="H31"/>
  <c r="I31"/>
  <c r="K12" i="132"/>
  <c r="X12"/>
  <c r="J31" i="133"/>
  <c r="P12" i="132"/>
  <c r="Y12"/>
  <c r="K31" i="133"/>
  <c r="Z12" i="132"/>
  <c r="L31" i="133"/>
  <c r="R12" i="132"/>
  <c r="AA12"/>
  <c r="M31" i="133"/>
  <c r="F35" i="132"/>
  <c r="W35" s="1"/>
  <c r="N31" i="133" s="1"/>
  <c r="K35" i="132"/>
  <c r="X35"/>
  <c r="O31" i="133"/>
  <c r="P35" i="132"/>
  <c r="Y35"/>
  <c r="P31" i="133"/>
  <c r="Z35" i="132"/>
  <c r="Q31" i="133"/>
  <c r="R35" i="132"/>
  <c r="AA35"/>
  <c r="R31" i="133"/>
  <c r="S35" i="132"/>
  <c r="AB35"/>
  <c r="S31" i="133"/>
  <c r="B18"/>
  <c r="E22"/>
  <c r="F22"/>
  <c r="G22"/>
  <c r="H22"/>
  <c r="I22"/>
  <c r="K13" i="132"/>
  <c r="X13"/>
  <c r="J22" i="133"/>
  <c r="P13" i="132"/>
  <c r="Y13"/>
  <c r="K22" i="133"/>
  <c r="Z13" i="132"/>
  <c r="L22" i="133"/>
  <c r="R13" i="132"/>
  <c r="AA13"/>
  <c r="M22" i="133"/>
  <c r="F36" i="132"/>
  <c r="W36" s="1"/>
  <c r="N22" i="133" s="1"/>
  <c r="K36" i="132"/>
  <c r="X36"/>
  <c r="O22" i="133"/>
  <c r="P36" i="132"/>
  <c r="Y36"/>
  <c r="P22" i="133"/>
  <c r="Z36" i="132"/>
  <c r="Q22" i="133"/>
  <c r="R36" i="132"/>
  <c r="AA36"/>
  <c r="R22" i="133"/>
  <c r="S36" i="132"/>
  <c r="AB36"/>
  <c r="S22" i="133"/>
  <c r="B19"/>
  <c r="E24"/>
  <c r="F24"/>
  <c r="G24"/>
  <c r="H24"/>
  <c r="I24"/>
  <c r="K14" i="132"/>
  <c r="X14"/>
  <c r="J24" i="133"/>
  <c r="P14" i="132"/>
  <c r="Y14"/>
  <c r="K24" i="133"/>
  <c r="Z14" i="132"/>
  <c r="L24" i="133"/>
  <c r="R14" i="132"/>
  <c r="AA14"/>
  <c r="M24" i="133"/>
  <c r="F37" i="132"/>
  <c r="W37" s="1"/>
  <c r="N24" i="133" s="1"/>
  <c r="K37" i="132"/>
  <c r="X37"/>
  <c r="O24" i="133"/>
  <c r="P37" i="132"/>
  <c r="Y37"/>
  <c r="P24" i="133"/>
  <c r="Z37" i="132"/>
  <c r="Q24" i="133"/>
  <c r="R37" i="132"/>
  <c r="AA37"/>
  <c r="R24" i="133"/>
  <c r="S37" i="132"/>
  <c r="AB37"/>
  <c r="S24" i="133"/>
  <c r="B20"/>
  <c r="E23"/>
  <c r="F23"/>
  <c r="G23"/>
  <c r="H23"/>
  <c r="I23"/>
  <c r="K15" i="132"/>
  <c r="X15"/>
  <c r="J23" i="133"/>
  <c r="P15" i="132"/>
  <c r="Y15"/>
  <c r="K23" i="133"/>
  <c r="Z15" i="132"/>
  <c r="L23" i="133"/>
  <c r="R15" i="132"/>
  <c r="AA15"/>
  <c r="M23" i="133"/>
  <c r="F38" i="132"/>
  <c r="W38" s="1"/>
  <c r="N23" i="133" s="1"/>
  <c r="K38" i="132"/>
  <c r="X38"/>
  <c r="O23" i="133"/>
  <c r="P38" i="132"/>
  <c r="Y38"/>
  <c r="P23" i="133"/>
  <c r="Z38" i="132"/>
  <c r="Q23" i="133"/>
  <c r="R38" i="132"/>
  <c r="AA38"/>
  <c r="R23" i="133"/>
  <c r="S38" i="132"/>
  <c r="AB38"/>
  <c r="S23" i="133"/>
  <c r="B21"/>
  <c r="E15"/>
  <c r="F15"/>
  <c r="G15"/>
  <c r="H15"/>
  <c r="I15"/>
  <c r="K16" i="132"/>
  <c r="X16"/>
  <c r="J15" i="133"/>
  <c r="P16" i="132"/>
  <c r="Y16"/>
  <c r="K15" i="133"/>
  <c r="Z16" i="132"/>
  <c r="L15" i="133"/>
  <c r="R16" i="132"/>
  <c r="AA16"/>
  <c r="M15" i="133"/>
  <c r="F39" i="132"/>
  <c r="W39" s="1"/>
  <c r="N15" i="133" s="1"/>
  <c r="K39" i="132"/>
  <c r="X39"/>
  <c r="O15" i="133"/>
  <c r="P39" i="132"/>
  <c r="Y39"/>
  <c r="P15" i="133"/>
  <c r="Z39" i="132"/>
  <c r="Q15" i="133"/>
  <c r="R39" i="132"/>
  <c r="AA39"/>
  <c r="R15" i="133"/>
  <c r="S39" i="132"/>
  <c r="AB39"/>
  <c r="S15" i="133"/>
  <c r="B22"/>
  <c r="E29"/>
  <c r="F29"/>
  <c r="G29"/>
  <c r="H29"/>
  <c r="I29"/>
  <c r="K17" i="132"/>
  <c r="X17"/>
  <c r="J29" i="133"/>
  <c r="P17" i="132"/>
  <c r="Y17"/>
  <c r="K29" i="133"/>
  <c r="Z17" i="132"/>
  <c r="L29" i="133"/>
  <c r="R17" i="132"/>
  <c r="AA17"/>
  <c r="M29" i="133"/>
  <c r="F40" i="132"/>
  <c r="W40" s="1"/>
  <c r="N29" i="133" s="1"/>
  <c r="K40" i="132"/>
  <c r="X40"/>
  <c r="O29" i="133"/>
  <c r="P40" i="132"/>
  <c r="Y40"/>
  <c r="P29" i="133"/>
  <c r="Z40" i="132"/>
  <c r="Q29" i="133"/>
  <c r="R40" i="132"/>
  <c r="AA40"/>
  <c r="R29" i="133"/>
  <c r="S40" i="132"/>
  <c r="AB40"/>
  <c r="S29" i="133"/>
  <c r="B23"/>
  <c r="E21"/>
  <c r="F21"/>
  <c r="G21"/>
  <c r="H21"/>
  <c r="I21"/>
  <c r="K18" i="132"/>
  <c r="X18"/>
  <c r="J21" i="133"/>
  <c r="P18" i="132"/>
  <c r="Y18"/>
  <c r="K21" i="133"/>
  <c r="Z18" i="132"/>
  <c r="L21" i="133"/>
  <c r="R18" i="132"/>
  <c r="AA18"/>
  <c r="M21" i="133"/>
  <c r="F41" i="132"/>
  <c r="W41" s="1"/>
  <c r="N21" i="133" s="1"/>
  <c r="K41" i="132"/>
  <c r="X41"/>
  <c r="O21" i="133"/>
  <c r="P41" i="132"/>
  <c r="Y41"/>
  <c r="P21" i="133"/>
  <c r="Z41" i="132"/>
  <c r="Q21" i="133"/>
  <c r="R41" i="132"/>
  <c r="AA41"/>
  <c r="R21" i="133"/>
  <c r="S41" i="132"/>
  <c r="AB41"/>
  <c r="S21" i="133"/>
  <c r="B24"/>
  <c r="E26"/>
  <c r="F26"/>
  <c r="G26"/>
  <c r="H26"/>
  <c r="I26"/>
  <c r="K19" i="132"/>
  <c r="X19"/>
  <c r="J26" i="133"/>
  <c r="P19" i="132"/>
  <c r="Y19"/>
  <c r="K26" i="133"/>
  <c r="Z19" i="132"/>
  <c r="L26" i="133"/>
  <c r="R19" i="132"/>
  <c r="AA19"/>
  <c r="M26" i="133"/>
  <c r="F42" i="132"/>
  <c r="W42" s="1"/>
  <c r="N26" i="133" s="1"/>
  <c r="K42" i="132"/>
  <c r="X42"/>
  <c r="O26" i="133"/>
  <c r="P42" i="132"/>
  <c r="Y42"/>
  <c r="P26" i="133"/>
  <c r="Z42" i="132"/>
  <c r="Q26" i="133"/>
  <c r="R42" i="132"/>
  <c r="AA42"/>
  <c r="R26" i="133"/>
  <c r="S42" i="132"/>
  <c r="AB42"/>
  <c r="S26" i="133"/>
  <c r="B25"/>
  <c r="E14"/>
  <c r="F14"/>
  <c r="G14"/>
  <c r="H14"/>
  <c r="I14"/>
  <c r="K20" i="132"/>
  <c r="X20"/>
  <c r="J14" i="133"/>
  <c r="P20" i="132"/>
  <c r="Y20"/>
  <c r="K14" i="133"/>
  <c r="Z20" i="132"/>
  <c r="L14" i="133"/>
  <c r="R20" i="132"/>
  <c r="AA20"/>
  <c r="M14" i="133"/>
  <c r="F43" i="132"/>
  <c r="W43" s="1"/>
  <c r="N14" i="133" s="1"/>
  <c r="K43" i="132"/>
  <c r="X43"/>
  <c r="O14" i="133"/>
  <c r="P43" i="132"/>
  <c r="Y43"/>
  <c r="P14" i="133"/>
  <c r="Z43" i="132"/>
  <c r="Q14" i="133"/>
  <c r="R43" i="132"/>
  <c r="AA43"/>
  <c r="R14" i="133"/>
  <c r="S43" i="132"/>
  <c r="AB43"/>
  <c r="S14" i="133"/>
  <c r="B26"/>
  <c r="E17"/>
  <c r="F17"/>
  <c r="G17"/>
  <c r="H17"/>
  <c r="I17"/>
  <c r="K21" i="132"/>
  <c r="X21"/>
  <c r="J17" i="133"/>
  <c r="P21" i="132"/>
  <c r="Y21"/>
  <c r="K17" i="133"/>
  <c r="Z21" i="132"/>
  <c r="L17" i="133"/>
  <c r="R21" i="132"/>
  <c r="AA21"/>
  <c r="M17" i="133"/>
  <c r="F44" i="132"/>
  <c r="W44" s="1"/>
  <c r="N17" i="133" s="1"/>
  <c r="K44" i="132"/>
  <c r="X44"/>
  <c r="O17" i="133"/>
  <c r="P44" i="132"/>
  <c r="Y44"/>
  <c r="P17" i="133"/>
  <c r="Z44" i="132"/>
  <c r="Q17" i="133"/>
  <c r="R44" i="132"/>
  <c r="AA44"/>
  <c r="R17" i="133"/>
  <c r="S44" i="132"/>
  <c r="AB44"/>
  <c r="S17" i="133"/>
  <c r="B27"/>
  <c r="E19"/>
  <c r="F19"/>
  <c r="G19"/>
  <c r="H19"/>
  <c r="K22" i="132"/>
  <c r="X22"/>
  <c r="J19" i="133"/>
  <c r="P22" i="132"/>
  <c r="Y22"/>
  <c r="K19" i="133"/>
  <c r="Z22" i="132"/>
  <c r="L19" i="133"/>
  <c r="R22" i="132"/>
  <c r="AA22"/>
  <c r="M19" i="133"/>
  <c r="F45" i="132"/>
  <c r="W45"/>
  <c r="N19" i="133" s="1"/>
  <c r="K45" i="132"/>
  <c r="X45"/>
  <c r="O19" i="133"/>
  <c r="P45" i="132"/>
  <c r="Y45"/>
  <c r="P19" i="133"/>
  <c r="Z45" i="132"/>
  <c r="Q19" i="133"/>
  <c r="R45" i="132"/>
  <c r="AA45"/>
  <c r="R19" i="133"/>
  <c r="S45" i="132"/>
  <c r="AB45"/>
  <c r="S19" i="133"/>
  <c r="B28"/>
  <c r="E20"/>
  <c r="F20"/>
  <c r="G20"/>
  <c r="H20"/>
  <c r="K23" i="132"/>
  <c r="X23"/>
  <c r="J20" i="133"/>
  <c r="P23" i="132"/>
  <c r="Y23"/>
  <c r="K20" i="133"/>
  <c r="Z23" i="132"/>
  <c r="L20" i="133"/>
  <c r="R23" i="132"/>
  <c r="AA23"/>
  <c r="M20" i="133"/>
  <c r="F46" i="132"/>
  <c r="W46" s="1"/>
  <c r="N20" i="133" s="1"/>
  <c r="K46" i="132"/>
  <c r="X46"/>
  <c r="O20" i="133"/>
  <c r="P46" i="132"/>
  <c r="Y46"/>
  <c r="P20" i="133"/>
  <c r="Z46" i="132"/>
  <c r="Q20" i="133"/>
  <c r="R46" i="132"/>
  <c r="AA46"/>
  <c r="R20" i="133"/>
  <c r="S46" i="132"/>
  <c r="AB46"/>
  <c r="S20" i="133"/>
  <c r="B29"/>
  <c r="E30"/>
  <c r="F30"/>
  <c r="G30"/>
  <c r="H30"/>
  <c r="K24" i="132"/>
  <c r="X24"/>
  <c r="J30" i="133"/>
  <c r="P24" i="132"/>
  <c r="Y24"/>
  <c r="K30" i="133"/>
  <c r="Z24" i="132"/>
  <c r="L30" i="133"/>
  <c r="R24" i="132"/>
  <c r="AA24"/>
  <c r="M30" i="133"/>
  <c r="F47" i="132"/>
  <c r="W47"/>
  <c r="N30" i="133" s="1"/>
  <c r="K47" i="132"/>
  <c r="X47"/>
  <c r="O30" i="133"/>
  <c r="P47" i="132"/>
  <c r="Y47"/>
  <c r="P30" i="133"/>
  <c r="Z47" i="132"/>
  <c r="Q30" i="133"/>
  <c r="R47" i="132"/>
  <c r="AA47"/>
  <c r="R30" i="133"/>
  <c r="S47" i="132"/>
  <c r="AB47"/>
  <c r="S30" i="133"/>
  <c r="B30"/>
  <c r="E27"/>
  <c r="F27"/>
  <c r="G27"/>
  <c r="H27"/>
  <c r="K25" i="132"/>
  <c r="X25"/>
  <c r="J27" i="133"/>
  <c r="P25" i="132"/>
  <c r="Y25"/>
  <c r="K27" i="133"/>
  <c r="Z25" i="132"/>
  <c r="L27" i="133"/>
  <c r="R25" i="132"/>
  <c r="AA25"/>
  <c r="M27" i="133"/>
  <c r="F48" i="132"/>
  <c r="W48" s="1"/>
  <c r="N27" i="133" s="1"/>
  <c r="K48" i="132"/>
  <c r="X48"/>
  <c r="O27" i="133"/>
  <c r="P48" i="132"/>
  <c r="Y48"/>
  <c r="P27" i="133"/>
  <c r="Z48" i="132"/>
  <c r="Q27" i="133"/>
  <c r="R48" i="132"/>
  <c r="AA48"/>
  <c r="R27" i="133"/>
  <c r="S48" i="132"/>
  <c r="AB48"/>
  <c r="S27" i="133"/>
  <c r="B31"/>
  <c r="E18"/>
  <c r="F18"/>
  <c r="G18"/>
  <c r="H18"/>
  <c r="K26" i="132"/>
  <c r="X26"/>
  <c r="J18" i="133"/>
  <c r="P26" i="132"/>
  <c r="Y26"/>
  <c r="K18" i="133"/>
  <c r="Z26" i="132"/>
  <c r="L18" i="133"/>
  <c r="R26" i="132"/>
  <c r="AA26"/>
  <c r="M18" i="133"/>
  <c r="F49" i="132"/>
  <c r="W49"/>
  <c r="N18" i="133" s="1"/>
  <c r="K49" i="132"/>
  <c r="X49"/>
  <c r="O18" i="133"/>
  <c r="P49" i="132"/>
  <c r="Y49"/>
  <c r="P18" i="133"/>
  <c r="Z49" i="132"/>
  <c r="Q18" i="133"/>
  <c r="R49" i="132"/>
  <c r="AA49"/>
  <c r="R18" i="133"/>
  <c r="S49" i="132"/>
  <c r="AB49"/>
  <c r="S18" i="133"/>
  <c r="B32"/>
  <c r="E25"/>
  <c r="F25"/>
  <c r="G25"/>
  <c r="H25"/>
  <c r="I25"/>
  <c r="K27" i="132"/>
  <c r="X27"/>
  <c r="J25" i="133"/>
  <c r="P27" i="132"/>
  <c r="Y27"/>
  <c r="K25" i="133"/>
  <c r="Z27" i="132"/>
  <c r="L25" i="133"/>
  <c r="R27" i="132"/>
  <c r="AA27"/>
  <c r="M25" i="133"/>
  <c r="F50" i="132"/>
  <c r="W50"/>
  <c r="N25" i="133" s="1"/>
  <c r="K50" i="132"/>
  <c r="X50"/>
  <c r="O25" i="133"/>
  <c r="P50" i="132"/>
  <c r="Y50"/>
  <c r="P25" i="133"/>
  <c r="Z50" i="132"/>
  <c r="Q25" i="133"/>
  <c r="R50" i="132"/>
  <c r="AA50"/>
  <c r="R25" i="133"/>
  <c r="S50" i="132"/>
  <c r="AB50"/>
  <c r="S25" i="133"/>
  <c r="O62" i="128"/>
  <c r="B17" i="130"/>
  <c r="C17"/>
  <c r="D17"/>
  <c r="E17"/>
  <c r="F17"/>
  <c r="G17"/>
  <c r="K9" i="128"/>
  <c r="X9"/>
  <c r="H17" i="130"/>
  <c r="P9" i="128"/>
  <c r="Y9"/>
  <c r="I17" i="130"/>
  <c r="Z9" i="128"/>
  <c r="J17" i="130"/>
  <c r="R9" i="128"/>
  <c r="AA9"/>
  <c r="K17" i="130"/>
  <c r="G36" i="128"/>
  <c r="F38" s="1"/>
  <c r="W38" s="1"/>
  <c r="L17" i="130" s="1"/>
  <c r="K38" i="128"/>
  <c r="X38"/>
  <c r="M17" i="130"/>
  <c r="P38" i="128"/>
  <c r="Y38"/>
  <c r="N17" i="130"/>
  <c r="Z38" i="128"/>
  <c r="O17" i="130"/>
  <c r="R38" i="128"/>
  <c r="AA38"/>
  <c r="P17" i="130"/>
  <c r="S38" i="128"/>
  <c r="AB38"/>
  <c r="Q17" i="130"/>
  <c r="B37"/>
  <c r="C37"/>
  <c r="D37"/>
  <c r="E37"/>
  <c r="F37"/>
  <c r="G37"/>
  <c r="K10" i="128"/>
  <c r="X10"/>
  <c r="H37" i="130"/>
  <c r="P10" i="128"/>
  <c r="Y10"/>
  <c r="I37" i="130"/>
  <c r="Z10" i="128"/>
  <c r="J37" i="130"/>
  <c r="R10" i="128"/>
  <c r="AA10"/>
  <c r="K37" i="130"/>
  <c r="K39" i="128"/>
  <c r="X39"/>
  <c r="M37" i="130"/>
  <c r="P39" i="128"/>
  <c r="Y39"/>
  <c r="N37" i="130"/>
  <c r="Z39" i="128"/>
  <c r="O37" i="130"/>
  <c r="R39" i="128"/>
  <c r="AA39"/>
  <c r="P37" i="130"/>
  <c r="S39" i="128"/>
  <c r="AB39"/>
  <c r="Q37" i="130"/>
  <c r="B24"/>
  <c r="C24"/>
  <c r="D24"/>
  <c r="E24"/>
  <c r="F24"/>
  <c r="G24"/>
  <c r="K11" i="128"/>
  <c r="X11"/>
  <c r="H24" i="130"/>
  <c r="P11" i="128"/>
  <c r="Y11"/>
  <c r="I24" i="130"/>
  <c r="Z11" i="128"/>
  <c r="J24" i="130"/>
  <c r="R11" i="128"/>
  <c r="AA11"/>
  <c r="K24" i="130"/>
  <c r="K40" i="128"/>
  <c r="X40"/>
  <c r="M24" i="130"/>
  <c r="P40" i="128"/>
  <c r="Y40"/>
  <c r="N24" i="130"/>
  <c r="Z40" i="128"/>
  <c r="O24" i="130"/>
  <c r="R40" i="128"/>
  <c r="AA40"/>
  <c r="P24" i="130"/>
  <c r="S40" i="128"/>
  <c r="AB40"/>
  <c r="Q24" i="130"/>
  <c r="B27"/>
  <c r="C27"/>
  <c r="D27"/>
  <c r="E27"/>
  <c r="F27"/>
  <c r="G27"/>
  <c r="K12" i="128"/>
  <c r="X12"/>
  <c r="H27" i="130"/>
  <c r="P12" i="128"/>
  <c r="Y12"/>
  <c r="I27" i="130"/>
  <c r="Z12" i="128"/>
  <c r="J27" i="130"/>
  <c r="R12" i="128"/>
  <c r="AA12"/>
  <c r="K27" i="130"/>
  <c r="K41" i="128"/>
  <c r="X41"/>
  <c r="M27" i="130"/>
  <c r="P41" i="128"/>
  <c r="Y41"/>
  <c r="N27" i="130"/>
  <c r="Z41" i="128"/>
  <c r="O27" i="130"/>
  <c r="R41" i="128"/>
  <c r="AA41"/>
  <c r="P27" i="130"/>
  <c r="S41" i="128"/>
  <c r="AB41"/>
  <c r="Q27" i="130"/>
  <c r="B32"/>
  <c r="C32"/>
  <c r="D32"/>
  <c r="E32"/>
  <c r="F32"/>
  <c r="G32"/>
  <c r="K13" i="128"/>
  <c r="X13"/>
  <c r="H32" i="130"/>
  <c r="P13" i="128"/>
  <c r="Y13"/>
  <c r="I32" i="130"/>
  <c r="Z13" i="128"/>
  <c r="J32" i="130"/>
  <c r="R13" i="128"/>
  <c r="AA13"/>
  <c r="K32" i="130"/>
  <c r="K42" i="128"/>
  <c r="X42"/>
  <c r="M32" i="130"/>
  <c r="P42" i="128"/>
  <c r="Y42"/>
  <c r="N32" i="130"/>
  <c r="Z42" i="128"/>
  <c r="O32" i="130"/>
  <c r="R42" i="128"/>
  <c r="AA42"/>
  <c r="P32" i="130"/>
  <c r="S42" i="128"/>
  <c r="AB42"/>
  <c r="Q32" i="130"/>
  <c r="B35"/>
  <c r="C35"/>
  <c r="D35"/>
  <c r="E35"/>
  <c r="F35"/>
  <c r="G35"/>
  <c r="K14" i="128"/>
  <c r="X14"/>
  <c r="H35" i="130"/>
  <c r="P14" i="128"/>
  <c r="Y14"/>
  <c r="I35" i="130"/>
  <c r="Z14" i="128"/>
  <c r="J35" i="130"/>
  <c r="R14" i="128"/>
  <c r="AA14"/>
  <c r="K35" i="130"/>
  <c r="K43" i="128"/>
  <c r="X43"/>
  <c r="M35" i="130"/>
  <c r="P43" i="128"/>
  <c r="Y43"/>
  <c r="N35" i="130"/>
  <c r="Z43" i="128"/>
  <c r="O35" i="130"/>
  <c r="R43" i="128"/>
  <c r="AA43"/>
  <c r="P35" i="130"/>
  <c r="S43" i="128"/>
  <c r="AB43"/>
  <c r="Q35" i="130"/>
  <c r="B18"/>
  <c r="C18"/>
  <c r="D18"/>
  <c r="E18"/>
  <c r="F18"/>
  <c r="G18"/>
  <c r="K15" i="128"/>
  <c r="X15"/>
  <c r="H18" i="130"/>
  <c r="P15" i="128"/>
  <c r="Y15"/>
  <c r="I18" i="130"/>
  <c r="Z15" i="128"/>
  <c r="J18" i="130"/>
  <c r="R15" i="128"/>
  <c r="AA15"/>
  <c r="K18" i="130"/>
  <c r="K44" i="128"/>
  <c r="X44"/>
  <c r="M18" i="130"/>
  <c r="P44" i="128"/>
  <c r="Y44"/>
  <c r="N18" i="130"/>
  <c r="Z44" i="128"/>
  <c r="O18" i="130"/>
  <c r="R44" i="128"/>
  <c r="AA44"/>
  <c r="P18" i="130"/>
  <c r="S44" i="128"/>
  <c r="AB44"/>
  <c r="Q18" i="130"/>
  <c r="B19"/>
  <c r="C19"/>
  <c r="D19"/>
  <c r="E19"/>
  <c r="F19"/>
  <c r="G19"/>
  <c r="K16" i="128"/>
  <c r="X16"/>
  <c r="H19" i="130"/>
  <c r="P16" i="128"/>
  <c r="Y16"/>
  <c r="I19" i="130"/>
  <c r="Z16" i="128"/>
  <c r="J19" i="130"/>
  <c r="R16" i="128"/>
  <c r="AA16"/>
  <c r="K19" i="130"/>
  <c r="K45" i="128"/>
  <c r="X45"/>
  <c r="M19" i="130"/>
  <c r="P45" i="128"/>
  <c r="Y45"/>
  <c r="N19" i="130"/>
  <c r="Z45" i="128"/>
  <c r="O19" i="130"/>
  <c r="R45" i="128"/>
  <c r="AA45"/>
  <c r="P19" i="130"/>
  <c r="S45" i="128"/>
  <c r="AB45"/>
  <c r="Q19" i="130"/>
  <c r="B23"/>
  <c r="C23"/>
  <c r="D23"/>
  <c r="E23"/>
  <c r="F23"/>
  <c r="G23"/>
  <c r="K17" i="128"/>
  <c r="X17"/>
  <c r="H23" i="130"/>
  <c r="P17" i="128"/>
  <c r="Y17"/>
  <c r="I23" i="130"/>
  <c r="Z17" i="128"/>
  <c r="J23" i="130"/>
  <c r="R17" i="128"/>
  <c r="AA17"/>
  <c r="K23" i="130"/>
  <c r="K46" i="128"/>
  <c r="X46"/>
  <c r="M23" i="130"/>
  <c r="P46" i="128"/>
  <c r="Y46"/>
  <c r="N23" i="130"/>
  <c r="Z46" i="128"/>
  <c r="O23" i="130"/>
  <c r="R46" i="128"/>
  <c r="AA46"/>
  <c r="P23" i="130"/>
  <c r="S46" i="128"/>
  <c r="AB46"/>
  <c r="Q23" i="130"/>
  <c r="B30"/>
  <c r="C30"/>
  <c r="D30"/>
  <c r="E30"/>
  <c r="F30"/>
  <c r="G30"/>
  <c r="K18" i="128"/>
  <c r="X18"/>
  <c r="H30" i="130"/>
  <c r="P18" i="128"/>
  <c r="Y18"/>
  <c r="I30" i="130"/>
  <c r="Z18" i="128"/>
  <c r="J30" i="130"/>
  <c r="R18" i="128"/>
  <c r="AA18"/>
  <c r="K30" i="130"/>
  <c r="K47" i="128"/>
  <c r="X47"/>
  <c r="M30" i="130"/>
  <c r="P47" i="128"/>
  <c r="Y47"/>
  <c r="N30" i="130"/>
  <c r="Z47" i="128"/>
  <c r="O30" i="130"/>
  <c r="R47" i="128"/>
  <c r="AA47"/>
  <c r="P30" i="130"/>
  <c r="S47" i="128"/>
  <c r="AB47"/>
  <c r="Q30" i="130"/>
  <c r="B16"/>
  <c r="C16"/>
  <c r="D16"/>
  <c r="E16"/>
  <c r="F16"/>
  <c r="G16"/>
  <c r="K19" i="128"/>
  <c r="X19"/>
  <c r="H16" i="130"/>
  <c r="P19" i="128"/>
  <c r="Y19"/>
  <c r="I16" i="130"/>
  <c r="Z19" i="128"/>
  <c r="J16" i="130"/>
  <c r="R19" i="128"/>
  <c r="AA19"/>
  <c r="K16" i="130"/>
  <c r="K48" i="128"/>
  <c r="X48"/>
  <c r="M16" i="130"/>
  <c r="P48" i="128"/>
  <c r="Y48"/>
  <c r="N16" i="130"/>
  <c r="Z48" i="128"/>
  <c r="O16" i="130"/>
  <c r="R48" i="128"/>
  <c r="AA48"/>
  <c r="P16" i="130"/>
  <c r="S48" i="128"/>
  <c r="AB48"/>
  <c r="Q16" i="130"/>
  <c r="B38"/>
  <c r="C38"/>
  <c r="D38"/>
  <c r="E38"/>
  <c r="F38"/>
  <c r="G38"/>
  <c r="K20" i="128"/>
  <c r="X20"/>
  <c r="H38" i="130"/>
  <c r="P20" i="128"/>
  <c r="Y20"/>
  <c r="I38" i="130"/>
  <c r="Z20" i="128"/>
  <c r="J38" i="130"/>
  <c r="R20" i="128"/>
  <c r="AA20"/>
  <c r="K38" i="130"/>
  <c r="K49" i="128"/>
  <c r="X49"/>
  <c r="M38" i="130"/>
  <c r="P49" i="128"/>
  <c r="Y49"/>
  <c r="N38" i="130"/>
  <c r="Z49" i="128"/>
  <c r="O38" i="130"/>
  <c r="R49" i="128"/>
  <c r="AA49"/>
  <c r="P38" i="130"/>
  <c r="S49" i="128"/>
  <c r="AB49"/>
  <c r="Q38" i="130"/>
  <c r="B14"/>
  <c r="C14"/>
  <c r="D14"/>
  <c r="E14"/>
  <c r="F14"/>
  <c r="K21" i="128"/>
  <c r="X21"/>
  <c r="H14" i="130"/>
  <c r="P21" i="128"/>
  <c r="Y21"/>
  <c r="I14" i="130"/>
  <c r="Z21" i="128"/>
  <c r="J14" i="130"/>
  <c r="R21" i="128"/>
  <c r="AA21"/>
  <c r="K14" i="130"/>
  <c r="F50" i="128"/>
  <c r="W50" s="1"/>
  <c r="L14" i="130" s="1"/>
  <c r="K50" i="128"/>
  <c r="X50"/>
  <c r="M14" i="130"/>
  <c r="P50" i="128"/>
  <c r="Y50"/>
  <c r="N14" i="130"/>
  <c r="Z50" i="128"/>
  <c r="O14" i="130"/>
  <c r="R50" i="128"/>
  <c r="AA50"/>
  <c r="P14" i="130"/>
  <c r="S50" i="128"/>
  <c r="AB50"/>
  <c r="Q14" i="130"/>
  <c r="B36"/>
  <c r="C36"/>
  <c r="D36"/>
  <c r="E36"/>
  <c r="F36"/>
  <c r="K22" i="128"/>
  <c r="X22"/>
  <c r="H36" i="130"/>
  <c r="P22" i="128"/>
  <c r="Y22"/>
  <c r="I36" i="130"/>
  <c r="Z22" i="128"/>
  <c r="J36" i="130"/>
  <c r="R22" i="128"/>
  <c r="AA22"/>
  <c r="K36" i="130"/>
  <c r="K51" i="128"/>
  <c r="X51"/>
  <c r="M36" i="130"/>
  <c r="P51" i="128"/>
  <c r="Y51"/>
  <c r="N36" i="130"/>
  <c r="Z51" i="128"/>
  <c r="O36" i="130"/>
  <c r="R51" i="128"/>
  <c r="AA51"/>
  <c r="P36" i="130"/>
  <c r="S51" i="128"/>
  <c r="AB51"/>
  <c r="Q36" i="130"/>
  <c r="B28"/>
  <c r="C28"/>
  <c r="D28"/>
  <c r="E28"/>
  <c r="F28"/>
  <c r="K23" i="128"/>
  <c r="X23"/>
  <c r="H28" i="130"/>
  <c r="P23" i="128"/>
  <c r="Y23"/>
  <c r="I28" i="130"/>
  <c r="Z23" i="128"/>
  <c r="J28" i="130"/>
  <c r="R23" i="128"/>
  <c r="AA23"/>
  <c r="K28" i="130"/>
  <c r="F52" i="128"/>
  <c r="W52" s="1"/>
  <c r="L28" i="130" s="1"/>
  <c r="K52" i="128"/>
  <c r="X52"/>
  <c r="M28" i="130"/>
  <c r="P52" i="128"/>
  <c r="Y52"/>
  <c r="N28" i="130"/>
  <c r="Z52" i="128"/>
  <c r="O28" i="130"/>
  <c r="R52" i="128"/>
  <c r="AA52"/>
  <c r="P28" i="130"/>
  <c r="S52" i="128"/>
  <c r="AB52"/>
  <c r="Q28" i="130"/>
  <c r="B34"/>
  <c r="C34"/>
  <c r="D34"/>
  <c r="E34"/>
  <c r="F34"/>
  <c r="K24" i="128"/>
  <c r="X24"/>
  <c r="H34" i="130"/>
  <c r="P24" i="128"/>
  <c r="Y24"/>
  <c r="I34" i="130"/>
  <c r="Z24" i="128"/>
  <c r="J34" i="130"/>
  <c r="R24" i="128"/>
  <c r="AA24"/>
  <c r="K34" i="130"/>
  <c r="K53" i="128"/>
  <c r="X53"/>
  <c r="M34" i="130"/>
  <c r="P53" i="128"/>
  <c r="Y53"/>
  <c r="N34" i="130"/>
  <c r="Z53" i="128"/>
  <c r="O34" i="130"/>
  <c r="R53" i="128"/>
  <c r="AA53"/>
  <c r="P34" i="130"/>
  <c r="S53" i="128"/>
  <c r="AB53"/>
  <c r="Q34" i="130"/>
  <c r="B29"/>
  <c r="C29"/>
  <c r="D29"/>
  <c r="E29"/>
  <c r="F29"/>
  <c r="K25" i="128"/>
  <c r="X25"/>
  <c r="H29" i="130"/>
  <c r="P25" i="128"/>
  <c r="Y25"/>
  <c r="I29" i="130"/>
  <c r="Z25" i="128"/>
  <c r="J29" i="130"/>
  <c r="R25" i="128"/>
  <c r="AA25"/>
  <c r="K29" i="130"/>
  <c r="F54" i="128"/>
  <c r="W54" s="1"/>
  <c r="L29" i="130" s="1"/>
  <c r="K54" i="128"/>
  <c r="X54"/>
  <c r="M29" i="130"/>
  <c r="P54" i="128"/>
  <c r="Y54"/>
  <c r="N29" i="130"/>
  <c r="Z54" i="128"/>
  <c r="O29" i="130"/>
  <c r="R54" i="128"/>
  <c r="AA54"/>
  <c r="P29" i="130"/>
  <c r="S54" i="128"/>
  <c r="AB54"/>
  <c r="Q29" i="130"/>
  <c r="B21"/>
  <c r="C21"/>
  <c r="D21"/>
  <c r="E21"/>
  <c r="F21"/>
  <c r="K26" i="128"/>
  <c r="X26"/>
  <c r="H21" i="130"/>
  <c r="P26" i="128"/>
  <c r="Y26"/>
  <c r="I21" i="130"/>
  <c r="Z26" i="128"/>
  <c r="J21" i="130"/>
  <c r="R26" i="128"/>
  <c r="AA26"/>
  <c r="K21" i="130"/>
  <c r="K55" i="128"/>
  <c r="X55"/>
  <c r="M21" i="130"/>
  <c r="P55" i="128"/>
  <c r="Y55"/>
  <c r="N21" i="130"/>
  <c r="Z55" i="128"/>
  <c r="O21" i="130"/>
  <c r="R55" i="128"/>
  <c r="AA55"/>
  <c r="P21" i="130"/>
  <c r="S55" i="128"/>
  <c r="AB55"/>
  <c r="Q21" i="130"/>
  <c r="B26"/>
  <c r="C26"/>
  <c r="D26"/>
  <c r="E26"/>
  <c r="F26"/>
  <c r="K27" i="128"/>
  <c r="X27"/>
  <c r="H26" i="130"/>
  <c r="P27" i="128"/>
  <c r="Y27"/>
  <c r="I26" i="130"/>
  <c r="Z27" i="128"/>
  <c r="J26" i="130"/>
  <c r="R27" i="128"/>
  <c r="AA27"/>
  <c r="K26" i="130"/>
  <c r="F56" i="128"/>
  <c r="W56" s="1"/>
  <c r="L26" i="130" s="1"/>
  <c r="K56" i="128"/>
  <c r="X56"/>
  <c r="M26" i="130"/>
  <c r="P56" i="128"/>
  <c r="Y56"/>
  <c r="N26" i="130"/>
  <c r="Z56" i="128"/>
  <c r="O26" i="130"/>
  <c r="R56" i="128"/>
  <c r="AA56"/>
  <c r="P26" i="130"/>
  <c r="S56" i="128"/>
  <c r="AB56"/>
  <c r="Q26" i="130"/>
  <c r="B20"/>
  <c r="C20"/>
  <c r="D20"/>
  <c r="E20"/>
  <c r="F20"/>
  <c r="K28" i="128"/>
  <c r="X28"/>
  <c r="H20" i="130"/>
  <c r="P28" i="128"/>
  <c r="Y28"/>
  <c r="I20" i="130"/>
  <c r="Z28" i="128"/>
  <c r="J20" i="130"/>
  <c r="R28" i="128"/>
  <c r="AA28"/>
  <c r="K20" i="130"/>
  <c r="K57" i="128"/>
  <c r="X57"/>
  <c r="M20" i="130"/>
  <c r="P57" i="128"/>
  <c r="Y57"/>
  <c r="N20" i="130"/>
  <c r="Z57" i="128"/>
  <c r="O20" i="130"/>
  <c r="R57" i="128"/>
  <c r="AA57"/>
  <c r="P20" i="130"/>
  <c r="S57" i="128"/>
  <c r="AB57"/>
  <c r="Q20" i="130"/>
  <c r="B31"/>
  <c r="C31"/>
  <c r="D31"/>
  <c r="E31"/>
  <c r="F31"/>
  <c r="K29" i="128"/>
  <c r="X29"/>
  <c r="H31" i="130"/>
  <c r="P29" i="128"/>
  <c r="Y29"/>
  <c r="I31" i="130"/>
  <c r="Z29" i="128"/>
  <c r="J31" i="130"/>
  <c r="R29" i="128"/>
  <c r="AA29"/>
  <c r="K31" i="130"/>
  <c r="F58" i="128"/>
  <c r="W58" s="1"/>
  <c r="L31" i="130" s="1"/>
  <c r="K58" i="128"/>
  <c r="X58"/>
  <c r="M31" i="130"/>
  <c r="P58" i="128"/>
  <c r="Y58"/>
  <c r="N31" i="130"/>
  <c r="Z58" i="128"/>
  <c r="O31" i="130"/>
  <c r="R58" i="128"/>
  <c r="AA58"/>
  <c r="P31" i="130"/>
  <c r="S58" i="128"/>
  <c r="AB58"/>
  <c r="Q31" i="130"/>
  <c r="B15"/>
  <c r="C15"/>
  <c r="D15"/>
  <c r="E15"/>
  <c r="F15"/>
  <c r="K30" i="128"/>
  <c r="X30"/>
  <c r="H15" i="130"/>
  <c r="P30" i="128"/>
  <c r="Y30"/>
  <c r="I15" i="130"/>
  <c r="Z30" i="128"/>
  <c r="J15" i="130"/>
  <c r="R30" i="128"/>
  <c r="AA30"/>
  <c r="K15" i="130"/>
  <c r="K59" i="128"/>
  <c r="X59"/>
  <c r="M15" i="130"/>
  <c r="P59" i="128"/>
  <c r="Y59"/>
  <c r="N15" i="130"/>
  <c r="Z59" i="128"/>
  <c r="O15" i="130"/>
  <c r="R59" i="128"/>
  <c r="AA59"/>
  <c r="P15" i="130"/>
  <c r="S59" i="128"/>
  <c r="AB59"/>
  <c r="Q15" i="130"/>
  <c r="B25"/>
  <c r="C25"/>
  <c r="D25"/>
  <c r="E25"/>
  <c r="F25"/>
  <c r="K31" i="128"/>
  <c r="X31"/>
  <c r="H25" i="130"/>
  <c r="P31" i="128"/>
  <c r="Y31"/>
  <c r="I25" i="130"/>
  <c r="Z31" i="128"/>
  <c r="J25" i="130"/>
  <c r="R31" i="128"/>
  <c r="AA31"/>
  <c r="K25" i="130"/>
  <c r="F60" i="128"/>
  <c r="W60" s="1"/>
  <c r="L25" i="130" s="1"/>
  <c r="K60" i="128"/>
  <c r="X60"/>
  <c r="M25" i="130"/>
  <c r="P60" i="128"/>
  <c r="Y60"/>
  <c r="N25" i="130"/>
  <c r="Z60" i="128"/>
  <c r="O25" i="130"/>
  <c r="R60" i="128"/>
  <c r="AA60"/>
  <c r="P25" i="130"/>
  <c r="S60" i="128"/>
  <c r="AB60"/>
  <c r="Q25" i="130"/>
  <c r="B33"/>
  <c r="C33"/>
  <c r="D33"/>
  <c r="E33"/>
  <c r="F33"/>
  <c r="K32" i="128"/>
  <c r="X32"/>
  <c r="H33" i="130"/>
  <c r="P32" i="128"/>
  <c r="Y32"/>
  <c r="I33" i="130"/>
  <c r="Z32" i="128"/>
  <c r="J33" i="130"/>
  <c r="R32" i="128"/>
  <c r="AA32"/>
  <c r="K33" i="130"/>
  <c r="K61" i="128"/>
  <c r="X61"/>
  <c r="M33" i="130"/>
  <c r="P61" i="128"/>
  <c r="Y61"/>
  <c r="N33" i="130"/>
  <c r="Z61" i="128"/>
  <c r="O33" i="130"/>
  <c r="R61" i="128"/>
  <c r="AA61"/>
  <c r="P33" i="130"/>
  <c r="S61" i="128"/>
  <c r="AB61"/>
  <c r="Q33" i="130"/>
  <c r="B22"/>
  <c r="C22"/>
  <c r="D22"/>
  <c r="E22"/>
  <c r="F22"/>
  <c r="G22"/>
  <c r="K33" i="128"/>
  <c r="X33"/>
  <c r="H22" i="130"/>
  <c r="P33" i="128"/>
  <c r="Y33"/>
  <c r="I22" i="130"/>
  <c r="Z33" i="128"/>
  <c r="J22" i="130"/>
  <c r="R33" i="128"/>
  <c r="AA33"/>
  <c r="K22" i="130"/>
  <c r="K62" i="128"/>
  <c r="X62"/>
  <c r="M22" i="130"/>
  <c r="Z62" i="128"/>
  <c r="O22" i="130"/>
  <c r="A10" i="124"/>
  <c r="AA30" i="123"/>
  <c r="I18" i="124"/>
  <c r="B18" i="93"/>
  <c r="C18"/>
  <c r="D18"/>
  <c r="E18"/>
  <c r="F18"/>
  <c r="I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HV18"/>
  <c r="HW18"/>
  <c r="HX18"/>
  <c r="HY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IS18"/>
  <c r="IT18"/>
  <c r="IU18"/>
  <c r="IV18"/>
  <c r="IW18"/>
  <c r="IX18"/>
  <c r="IY18"/>
  <c r="IZ18"/>
  <c r="JA18"/>
  <c r="JB18"/>
  <c r="JC18"/>
  <c r="JD18"/>
  <c r="JE18"/>
  <c r="JF18"/>
  <c r="JG18"/>
  <c r="JH18"/>
  <c r="JI18"/>
  <c r="JJ18"/>
  <c r="JK18"/>
  <c r="JL18"/>
  <c r="JM18"/>
  <c r="JN18"/>
  <c r="JO18"/>
  <c r="JP18"/>
  <c r="JQ18"/>
  <c r="JR18"/>
  <c r="JS18"/>
  <c r="JT18"/>
  <c r="JU18"/>
  <c r="JV18"/>
  <c r="JW18"/>
  <c r="JX18"/>
  <c r="JY18"/>
  <c r="JZ18"/>
  <c r="KA18"/>
  <c r="KB18"/>
  <c r="KC18"/>
  <c r="KD18"/>
  <c r="KE18"/>
  <c r="KF18"/>
  <c r="KG18"/>
  <c r="KH18"/>
  <c r="KI18"/>
  <c r="KJ18"/>
  <c r="KK18"/>
  <c r="KL18"/>
  <c r="KM18"/>
  <c r="KN18"/>
  <c r="KO18"/>
  <c r="KP18"/>
  <c r="KQ18"/>
  <c r="KR18"/>
  <c r="KS18"/>
  <c r="KT18"/>
  <c r="KU18"/>
  <c r="KV18"/>
  <c r="KW18"/>
  <c r="KX18"/>
  <c r="KY18"/>
  <c r="KZ18"/>
  <c r="LA18"/>
  <c r="LB18"/>
  <c r="LC18"/>
  <c r="LD18"/>
  <c r="LE18"/>
  <c r="LF18"/>
  <c r="LG18"/>
  <c r="LH18"/>
  <c r="LI18"/>
  <c r="LJ18"/>
  <c r="LK18"/>
  <c r="LL18"/>
  <c r="LM18"/>
  <c r="LN18"/>
  <c r="LO18"/>
  <c r="LP18"/>
  <c r="LQ18"/>
  <c r="LR18"/>
  <c r="LS18"/>
  <c r="LT18"/>
  <c r="LU18"/>
  <c r="LV18"/>
  <c r="LW18"/>
  <c r="LX18"/>
  <c r="LY18"/>
  <c r="LZ18"/>
  <c r="MA18"/>
  <c r="MB18"/>
  <c r="MC18"/>
  <c r="MD18"/>
  <c r="ME18"/>
  <c r="MF18"/>
  <c r="MG18"/>
  <c r="MH18"/>
  <c r="MI18"/>
  <c r="MJ18"/>
  <c r="MK18"/>
  <c r="ML18"/>
  <c r="MM18"/>
  <c r="MN18"/>
  <c r="MO18"/>
  <c r="MP18"/>
  <c r="MQ18"/>
  <c r="MR18"/>
  <c r="MS18"/>
  <c r="MT18"/>
  <c r="MU18"/>
  <c r="MV18"/>
  <c r="MW18"/>
  <c r="MX18"/>
  <c r="MY18"/>
  <c r="MZ18"/>
  <c r="NA18"/>
  <c r="NB18"/>
  <c r="NC18"/>
  <c r="ND18"/>
  <c r="NE18"/>
  <c r="NF18"/>
  <c r="NG18"/>
  <c r="NH18"/>
  <c r="NI18"/>
  <c r="NJ18"/>
  <c r="NK18"/>
  <c r="NL18"/>
  <c r="NM18"/>
  <c r="NN18"/>
  <c r="NO18"/>
  <c r="NP18"/>
  <c r="NQ18"/>
  <c r="NR18"/>
  <c r="NS18"/>
  <c r="NT18"/>
  <c r="NU18"/>
  <c r="NV18"/>
  <c r="NW18"/>
  <c r="NX18"/>
  <c r="NY18"/>
  <c r="NZ18"/>
  <c r="OA18"/>
  <c r="OB18"/>
  <c r="OC18"/>
  <c r="OD18"/>
  <c r="OE18"/>
  <c r="OF18"/>
  <c r="OG18"/>
  <c r="OH18"/>
  <c r="OI18"/>
  <c r="OJ18"/>
  <c r="OK18"/>
  <c r="OL18"/>
  <c r="OM18"/>
  <c r="ON18"/>
  <c r="OO18"/>
  <c r="OP18"/>
  <c r="OQ18"/>
  <c r="OR18"/>
  <c r="OS18"/>
  <c r="OT18"/>
  <c r="OU18"/>
  <c r="OV18"/>
  <c r="OW18"/>
  <c r="OX18"/>
  <c r="OY18"/>
  <c r="OZ18"/>
  <c r="PA18"/>
  <c r="PB18"/>
  <c r="PC18"/>
  <c r="PD18"/>
  <c r="PE18"/>
  <c r="PF18"/>
  <c r="PG18"/>
  <c r="PH18"/>
  <c r="PI18"/>
  <c r="PJ18"/>
  <c r="PK18"/>
  <c r="PL18"/>
  <c r="PM18"/>
  <c r="PN18"/>
  <c r="PO18"/>
  <c r="PP18"/>
  <c r="PQ18"/>
  <c r="PR18"/>
  <c r="PS18"/>
  <c r="PT18"/>
  <c r="PU18"/>
  <c r="PV18"/>
  <c r="PW18"/>
  <c r="PX18"/>
  <c r="PY18"/>
  <c r="PZ18"/>
  <c r="QA18"/>
  <c r="QB18"/>
  <c r="QC18"/>
  <c r="QD18"/>
  <c r="QE18"/>
  <c r="QF18"/>
  <c r="QG18"/>
  <c r="QH18"/>
  <c r="QI18"/>
  <c r="QJ18"/>
  <c r="QK18"/>
  <c r="QL18"/>
  <c r="QM18"/>
  <c r="QN18"/>
  <c r="QO18"/>
  <c r="QP18"/>
  <c r="QQ18"/>
  <c r="QR18"/>
  <c r="QS18"/>
  <c r="QT18"/>
  <c r="QU18"/>
  <c r="QV18"/>
  <c r="QW18"/>
  <c r="QX18"/>
  <c r="QY18"/>
  <c r="QZ18"/>
  <c r="RA18"/>
  <c r="RB18"/>
  <c r="RC18"/>
  <c r="RD18"/>
  <c r="RE18"/>
  <c r="RF18"/>
  <c r="RG18"/>
  <c r="RH18"/>
  <c r="RI18"/>
  <c r="RJ18"/>
  <c r="RK18"/>
  <c r="RL18"/>
  <c r="RM18"/>
  <c r="RN18"/>
  <c r="RO18"/>
  <c r="RP18"/>
  <c r="RQ18"/>
  <c r="RR18"/>
  <c r="RS18"/>
  <c r="RT18"/>
  <c r="RU18"/>
  <c r="RV18"/>
  <c r="RW18"/>
  <c r="RX18"/>
  <c r="RY18"/>
  <c r="RZ18"/>
  <c r="SA18"/>
  <c r="SB18"/>
  <c r="SC18"/>
  <c r="SD18"/>
  <c r="SE18"/>
  <c r="SF18"/>
  <c r="SG18"/>
  <c r="SH18"/>
  <c r="SI18"/>
  <c r="SJ18"/>
  <c r="SK18"/>
  <c r="SL18"/>
  <c r="SM18"/>
  <c r="SN18"/>
  <c r="SO18"/>
  <c r="SP18"/>
  <c r="SQ18"/>
  <c r="SR18"/>
  <c r="SS18"/>
  <c r="ST18"/>
  <c r="SU18"/>
  <c r="SV18"/>
  <c r="SW18"/>
  <c r="SX18"/>
  <c r="SY18"/>
  <c r="SZ18"/>
  <c r="TA18"/>
  <c r="TB18"/>
  <c r="TC18"/>
  <c r="TD18"/>
  <c r="TE18"/>
  <c r="TF18"/>
  <c r="TG18"/>
  <c r="TH18"/>
  <c r="TI18"/>
  <c r="TJ18"/>
  <c r="TK18"/>
  <c r="TL18"/>
  <c r="TM18"/>
  <c r="TN18"/>
  <c r="TO18"/>
  <c r="TP18"/>
  <c r="TQ18"/>
  <c r="TR18"/>
  <c r="TS18"/>
  <c r="TT18"/>
  <c r="TU18"/>
  <c r="TV18"/>
  <c r="TW18"/>
  <c r="TX18"/>
  <c r="TY18"/>
  <c r="TZ18"/>
  <c r="UA18"/>
  <c r="UB18"/>
  <c r="UC18"/>
  <c r="UD18"/>
  <c r="UE18"/>
  <c r="UF18"/>
  <c r="UG18"/>
  <c r="UH18"/>
  <c r="UI18"/>
  <c r="UJ18"/>
  <c r="UK18"/>
  <c r="UL18"/>
  <c r="UM18"/>
  <c r="UN18"/>
  <c r="UO18"/>
  <c r="UP18"/>
  <c r="UQ18"/>
  <c r="UR18"/>
  <c r="US18"/>
  <c r="UT18"/>
  <c r="UU18"/>
  <c r="UV18"/>
  <c r="UW18"/>
  <c r="UX18"/>
  <c r="UY18"/>
  <c r="UZ18"/>
  <c r="VA18"/>
  <c r="VB18"/>
  <c r="VC18"/>
  <c r="VD18"/>
  <c r="VE18"/>
  <c r="VF18"/>
  <c r="VG18"/>
  <c r="VH18"/>
  <c r="VI18"/>
  <c r="VJ18"/>
  <c r="VK18"/>
  <c r="VL18"/>
  <c r="VM18"/>
  <c r="VN18"/>
  <c r="VO18"/>
  <c r="VP18"/>
  <c r="VQ18"/>
  <c r="VR18"/>
  <c r="VS18"/>
  <c r="VT18"/>
  <c r="VU18"/>
  <c r="VV18"/>
  <c r="VW18"/>
  <c r="VX18"/>
  <c r="VY18"/>
  <c r="VZ18"/>
  <c r="WA18"/>
  <c r="WB18"/>
  <c r="WC18"/>
  <c r="WD18"/>
  <c r="WE18"/>
  <c r="WF18"/>
  <c r="WG18"/>
  <c r="WH18"/>
  <c r="WI18"/>
  <c r="WJ18"/>
  <c r="WK18"/>
  <c r="WL18"/>
  <c r="WM18"/>
  <c r="WN18"/>
  <c r="WO18"/>
  <c r="WP18"/>
  <c r="WQ18"/>
  <c r="WR18"/>
  <c r="WS18"/>
  <c r="WT18"/>
  <c r="WU18"/>
  <c r="WV18"/>
  <c r="WW18"/>
  <c r="WX18"/>
  <c r="WY18"/>
  <c r="WZ18"/>
  <c r="XA18"/>
  <c r="XB18"/>
  <c r="XC18"/>
  <c r="XD18"/>
  <c r="XE18"/>
  <c r="XF18"/>
  <c r="XG18"/>
  <c r="XH18"/>
  <c r="XI18"/>
  <c r="XJ18"/>
  <c r="XK18"/>
  <c r="XL18"/>
  <c r="XM18"/>
  <c r="XN18"/>
  <c r="XO18"/>
  <c r="XP18"/>
  <c r="XQ18"/>
  <c r="XR18"/>
  <c r="XS18"/>
  <c r="XT18"/>
  <c r="XU18"/>
  <c r="XV18"/>
  <c r="XW18"/>
  <c r="XX18"/>
  <c r="XY18"/>
  <c r="XZ18"/>
  <c r="YA18"/>
  <c r="YB18"/>
  <c r="YC18"/>
  <c r="YD18"/>
  <c r="YE18"/>
  <c r="YF18"/>
  <c r="YG18"/>
  <c r="YH18"/>
  <c r="YI18"/>
  <c r="YJ18"/>
  <c r="YK18"/>
  <c r="YL18"/>
  <c r="YM18"/>
  <c r="YN18"/>
  <c r="YO18"/>
  <c r="YP18"/>
  <c r="YQ18"/>
  <c r="YR18"/>
  <c r="YS18"/>
  <c r="YT18"/>
  <c r="YU18"/>
  <c r="YV18"/>
  <c r="YW18"/>
  <c r="YX18"/>
  <c r="YY18"/>
  <c r="YZ18"/>
  <c r="ZA18"/>
  <c r="ZB18"/>
  <c r="ZC18"/>
  <c r="ZD18"/>
  <c r="ZE18"/>
  <c r="ZF18"/>
  <c r="ZG18"/>
  <c r="ZH18"/>
  <c r="ZI18"/>
  <c r="ZJ18"/>
  <c r="ZK18"/>
  <c r="ZL18"/>
  <c r="ZM18"/>
  <c r="ZN18"/>
  <c r="ZO18"/>
  <c r="ZP18"/>
  <c r="ZQ18"/>
  <c r="ZR18"/>
  <c r="ZS18"/>
  <c r="ZT18"/>
  <c r="ZU18"/>
  <c r="ZV18"/>
  <c r="ZW18"/>
  <c r="ZX18"/>
  <c r="ZY18"/>
  <c r="ZZ18"/>
  <c r="AAA18"/>
  <c r="AAB18"/>
  <c r="AAC18"/>
  <c r="AAD18"/>
  <c r="AAE18"/>
  <c r="AAF18"/>
  <c r="AAG18"/>
  <c r="AAH18"/>
  <c r="AAI18"/>
  <c r="AAJ18"/>
  <c r="AAK18"/>
  <c r="AAL18"/>
  <c r="AAM18"/>
  <c r="AAN18"/>
  <c r="AAO18"/>
  <c r="AAP18"/>
  <c r="AAQ18"/>
  <c r="AAR18"/>
  <c r="AAS18"/>
  <c r="AAT18"/>
  <c r="AAU18"/>
  <c r="AAV18"/>
  <c r="AAW18"/>
  <c r="AAX18"/>
  <c r="AAY18"/>
  <c r="AAZ18"/>
  <c r="ABA18"/>
  <c r="ABB18"/>
  <c r="ABC18"/>
  <c r="ABD18"/>
  <c r="ABE18"/>
  <c r="ABF18"/>
  <c r="ABG18"/>
  <c r="ABH18"/>
  <c r="ABI18"/>
  <c r="ABJ18"/>
  <c r="ABK18"/>
  <c r="ABL18"/>
  <c r="ABM18"/>
  <c r="ABN18"/>
  <c r="ABO18"/>
  <c r="ABP18"/>
  <c r="ABQ18"/>
  <c r="ABR18"/>
  <c r="ABS18"/>
  <c r="ABT18"/>
  <c r="ABU18"/>
  <c r="ABV18"/>
  <c r="ABW18"/>
  <c r="ABX18"/>
  <c r="ABY18"/>
  <c r="ABZ18"/>
  <c r="ACA18"/>
  <c r="ACB18"/>
  <c r="ACC18"/>
  <c r="ACD18"/>
  <c r="ACE18"/>
  <c r="ACF18"/>
  <c r="ACG18"/>
  <c r="ACH18"/>
  <c r="ACI18"/>
  <c r="ACJ18"/>
  <c r="ACK18"/>
  <c r="ACL18"/>
  <c r="ACM18"/>
  <c r="ACN18"/>
  <c r="ACO18"/>
  <c r="ACP18"/>
  <c r="ACQ18"/>
  <c r="ACR18"/>
  <c r="ACS18"/>
  <c r="ACT18"/>
  <c r="ACU18"/>
  <c r="ACV18"/>
  <c r="ACW18"/>
  <c r="ACX18"/>
  <c r="ACY18"/>
  <c r="ACZ18"/>
  <c r="ADA18"/>
  <c r="ADB18"/>
  <c r="ADC18"/>
  <c r="ADD18"/>
  <c r="ADE18"/>
  <c r="ADF18"/>
  <c r="ADG18"/>
  <c r="ADH18"/>
  <c r="ADI18"/>
  <c r="ADJ18"/>
  <c r="ADK18"/>
  <c r="ADL18"/>
  <c r="ADM18"/>
  <c r="ADN18"/>
  <c r="ADO18"/>
  <c r="ADP18"/>
  <c r="ADQ18"/>
  <c r="ADR18"/>
  <c r="ADS18"/>
  <c r="ADT18"/>
  <c r="ADU18"/>
  <c r="ADV18"/>
  <c r="ADW18"/>
  <c r="ADX18"/>
  <c r="ADY18"/>
  <c r="ADZ18"/>
  <c r="AEA18"/>
  <c r="AEB18"/>
  <c r="AEC18"/>
  <c r="AED18"/>
  <c r="AEE18"/>
  <c r="AEF18"/>
  <c r="AEG18"/>
  <c r="AEH18"/>
  <c r="AEI18"/>
  <c r="AEJ18"/>
  <c r="AEK18"/>
  <c r="AEL18"/>
  <c r="AEM18"/>
  <c r="AEN18"/>
  <c r="AEO18"/>
  <c r="AEP18"/>
  <c r="AEQ18"/>
  <c r="AER18"/>
  <c r="AES18"/>
  <c r="AET18"/>
  <c r="AEU18"/>
  <c r="AEV18"/>
  <c r="AEW18"/>
  <c r="AEX18"/>
  <c r="AEY18"/>
  <c r="AEZ18"/>
  <c r="AFA18"/>
  <c r="AFB18"/>
  <c r="AFC18"/>
  <c r="AFD18"/>
  <c r="AFE18"/>
  <c r="AFF18"/>
  <c r="AFG18"/>
  <c r="AFH18"/>
  <c r="AFI18"/>
  <c r="AFJ18"/>
  <c r="AFK18"/>
  <c r="AFL18"/>
  <c r="AFM18"/>
  <c r="AFN18"/>
  <c r="AFO18"/>
  <c r="AFP18"/>
  <c r="AFQ18"/>
  <c r="AFR18"/>
  <c r="AFS18"/>
  <c r="AFT18"/>
  <c r="AFU18"/>
  <c r="AFV18"/>
  <c r="AFW18"/>
  <c r="AFX18"/>
  <c r="AFY18"/>
  <c r="AFZ18"/>
  <c r="AGA18"/>
  <c r="AGB18"/>
  <c r="AGC18"/>
  <c r="AGD18"/>
  <c r="AGE18"/>
  <c r="AGF18"/>
  <c r="AGG18"/>
  <c r="AGH18"/>
  <c r="AGI18"/>
  <c r="AGJ18"/>
  <c r="AGK18"/>
  <c r="AGL18"/>
  <c r="AGM18"/>
  <c r="AGN18"/>
  <c r="AGO18"/>
  <c r="AGP18"/>
  <c r="AGQ18"/>
  <c r="AGR18"/>
  <c r="AGS18"/>
  <c r="AGT18"/>
  <c r="AGU18"/>
  <c r="AGV18"/>
  <c r="AGW18"/>
  <c r="AGX18"/>
  <c r="AGY18"/>
  <c r="AGZ18"/>
  <c r="AHA18"/>
  <c r="AHB18"/>
  <c r="AHC18"/>
  <c r="AHD18"/>
  <c r="AHE18"/>
  <c r="AHF18"/>
  <c r="AHG18"/>
  <c r="AHH18"/>
  <c r="AHI18"/>
  <c r="AHJ18"/>
  <c r="AHK18"/>
  <c r="AHL18"/>
  <c r="AHM18"/>
  <c r="AHN18"/>
  <c r="AHO18"/>
  <c r="AHP18"/>
  <c r="AHQ18"/>
  <c r="AHR18"/>
  <c r="AHS18"/>
  <c r="AHT18"/>
  <c r="AHU18"/>
  <c r="AHV18"/>
  <c r="AHW18"/>
  <c r="AHX18"/>
  <c r="AHY18"/>
  <c r="AHZ18"/>
  <c r="AIA18"/>
  <c r="AIB18"/>
  <c r="AIC18"/>
  <c r="AID18"/>
  <c r="AIE18"/>
  <c r="AIF18"/>
  <c r="AIG18"/>
  <c r="AIH18"/>
  <c r="AII18"/>
  <c r="AIJ18"/>
  <c r="AIK18"/>
  <c r="AIL18"/>
  <c r="AIM18"/>
  <c r="AIN18"/>
  <c r="AIO18"/>
  <c r="AIP18"/>
  <c r="AIQ18"/>
  <c r="AIR18"/>
  <c r="AIS18"/>
  <c r="AIT18"/>
  <c r="AIU18"/>
  <c r="AIV18"/>
  <c r="AIW18"/>
  <c r="AIX18"/>
  <c r="AIY18"/>
  <c r="AIZ18"/>
  <c r="AJA18"/>
  <c r="AJB18"/>
  <c r="AJC18"/>
  <c r="AJD18"/>
  <c r="AJE18"/>
  <c r="AJF18"/>
  <c r="AJG18"/>
  <c r="AJH18"/>
  <c r="AJI18"/>
  <c r="AJJ18"/>
  <c r="AJK18"/>
  <c r="AJL18"/>
  <c r="AJM18"/>
  <c r="AJN18"/>
  <c r="AJO18"/>
  <c r="AJP18"/>
  <c r="AJQ18"/>
  <c r="AJR18"/>
  <c r="AJS18"/>
  <c r="AJT18"/>
  <c r="AJU18"/>
  <c r="AJV18"/>
  <c r="AJW18"/>
  <c r="AJX18"/>
  <c r="AJY18"/>
  <c r="AJZ18"/>
  <c r="AKA18"/>
  <c r="AKB18"/>
  <c r="AKC18"/>
  <c r="AKD18"/>
  <c r="AKE18"/>
  <c r="AKF18"/>
  <c r="AKG18"/>
  <c r="AKH18"/>
  <c r="AKI18"/>
  <c r="AKJ18"/>
  <c r="AKK18"/>
  <c r="AKL18"/>
  <c r="AKM18"/>
  <c r="AKN18"/>
  <c r="AKO18"/>
  <c r="AKP18"/>
  <c r="AKQ18"/>
  <c r="AKR18"/>
  <c r="AKS18"/>
  <c r="AKT18"/>
  <c r="AKU18"/>
  <c r="AKV18"/>
  <c r="AKW18"/>
  <c r="AKX18"/>
  <c r="AKY18"/>
  <c r="AKZ18"/>
  <c r="ALA18"/>
  <c r="ALB18"/>
  <c r="ALC18"/>
  <c r="ALD18"/>
  <c r="ALE18"/>
  <c r="ALF18"/>
  <c r="ALG18"/>
  <c r="ALH18"/>
  <c r="ALI18"/>
  <c r="ALJ18"/>
  <c r="ALK18"/>
  <c r="ALL18"/>
  <c r="ALM18"/>
  <c r="ALN18"/>
  <c r="ALO18"/>
  <c r="ALP18"/>
  <c r="ALQ18"/>
  <c r="ALR18"/>
  <c r="ALS18"/>
  <c r="ALT18"/>
  <c r="ALU18"/>
  <c r="ALV18"/>
  <c r="ALW18"/>
  <c r="ALX18"/>
  <c r="ALY18"/>
  <c r="ALZ18"/>
  <c r="AMA18"/>
  <c r="AMB18"/>
  <c r="AMC18"/>
  <c r="AMD18"/>
  <c r="AME18"/>
  <c r="AMF18"/>
  <c r="AMG18"/>
  <c r="AMH18"/>
  <c r="AMI18"/>
  <c r="AMJ18"/>
  <c r="AMK18"/>
  <c r="AML18"/>
  <c r="AMM18"/>
  <c r="AMN18"/>
  <c r="AMO18"/>
  <c r="AMP18"/>
  <c r="AMQ18"/>
  <c r="AMR18"/>
  <c r="AMS18"/>
  <c r="AMT18"/>
  <c r="AMU18"/>
  <c r="AMV18"/>
  <c r="AMW18"/>
  <c r="AMX18"/>
  <c r="AMY18"/>
  <c r="AMZ18"/>
  <c r="ANA18"/>
  <c r="ANB18"/>
  <c r="ANC18"/>
  <c r="AND18"/>
  <c r="ANE18"/>
  <c r="ANF18"/>
  <c r="ANG18"/>
  <c r="ANH18"/>
  <c r="ANI18"/>
  <c r="ANJ18"/>
  <c r="ANK18"/>
  <c r="ANL18"/>
  <c r="ANM18"/>
  <c r="ANN18"/>
  <c r="ANO18"/>
  <c r="ANP18"/>
  <c r="ANQ18"/>
  <c r="ANR18"/>
  <c r="ANS18"/>
  <c r="ANT18"/>
  <c r="ANU18"/>
  <c r="ANV18"/>
  <c r="ANW18"/>
  <c r="ANX18"/>
  <c r="ANY18"/>
  <c r="ANZ18"/>
  <c r="AOA18"/>
  <c r="AOB18"/>
  <c r="AOC18"/>
  <c r="AOD18"/>
  <c r="AOE18"/>
  <c r="AOF18"/>
  <c r="AOG18"/>
  <c r="AOH18"/>
  <c r="AOI18"/>
  <c r="AOJ18"/>
  <c r="AOK18"/>
  <c r="AOL18"/>
  <c r="AOM18"/>
  <c r="AON18"/>
  <c r="AOO18"/>
  <c r="AOP18"/>
  <c r="AOQ18"/>
  <c r="AOR18"/>
  <c r="AOS18"/>
  <c r="AOT18"/>
  <c r="AOU18"/>
  <c r="AOV18"/>
  <c r="AOW18"/>
  <c r="AOX18"/>
  <c r="AOY18"/>
  <c r="AOZ18"/>
  <c r="APA18"/>
  <c r="APB18"/>
  <c r="APC18"/>
  <c r="APD18"/>
  <c r="APE18"/>
  <c r="APF18"/>
  <c r="APG18"/>
  <c r="APH18"/>
  <c r="API18"/>
  <c r="APJ18"/>
  <c r="APK18"/>
  <c r="APL18"/>
  <c r="APM18"/>
  <c r="APN18"/>
  <c r="APO18"/>
  <c r="APP18"/>
  <c r="APQ18"/>
  <c r="APR18"/>
  <c r="APS18"/>
  <c r="APT18"/>
  <c r="APU18"/>
  <c r="APV18"/>
  <c r="APW18"/>
  <c r="APX18"/>
  <c r="APY18"/>
  <c r="APZ18"/>
  <c r="AQA18"/>
  <c r="AQB18"/>
  <c r="AQC18"/>
  <c r="AQD18"/>
  <c r="AQE18"/>
  <c r="AQF18"/>
  <c r="AQG18"/>
  <c r="AQH18"/>
  <c r="AQI18"/>
  <c r="AQJ18"/>
  <c r="AQK18"/>
  <c r="AQL18"/>
  <c r="AQM18"/>
  <c r="AQN18"/>
  <c r="AQO18"/>
  <c r="AQP18"/>
  <c r="AQQ18"/>
  <c r="AQR18"/>
  <c r="AQS18"/>
  <c r="AQT18"/>
  <c r="AQU18"/>
  <c r="AQV18"/>
  <c r="AQW18"/>
  <c r="AQX18"/>
  <c r="AQY18"/>
  <c r="AQZ18"/>
  <c r="ARA18"/>
  <c r="ARB18"/>
  <c r="ARC18"/>
  <c r="ARD18"/>
  <c r="ARE18"/>
  <c r="ARF18"/>
  <c r="ARG18"/>
  <c r="ARH18"/>
  <c r="ARI18"/>
  <c r="ARJ18"/>
  <c r="ARK18"/>
  <c r="ARL18"/>
  <c r="ARM18"/>
  <c r="ARN18"/>
  <c r="ARO18"/>
  <c r="ARP18"/>
  <c r="ARQ18"/>
  <c r="ARR18"/>
  <c r="ARS18"/>
  <c r="ART18"/>
  <c r="ARU18"/>
  <c r="ARV18"/>
  <c r="ARW18"/>
  <c r="ARX18"/>
  <c r="ARY18"/>
  <c r="ARZ18"/>
  <c r="ASA18"/>
  <c r="ASB18"/>
  <c r="ASC18"/>
  <c r="ASD18"/>
  <c r="ASE18"/>
  <c r="ASF18"/>
  <c r="ASG18"/>
  <c r="ASH18"/>
  <c r="ASI18"/>
  <c r="ASJ18"/>
  <c r="ASK18"/>
  <c r="ASL18"/>
  <c r="ASM18"/>
  <c r="ASN18"/>
  <c r="ASO18"/>
  <c r="ASP18"/>
  <c r="ASQ18"/>
  <c r="ASR18"/>
  <c r="ASS18"/>
  <c r="AST18"/>
  <c r="ASU18"/>
  <c r="ASV18"/>
  <c r="ASW18"/>
  <c r="ASX18"/>
  <c r="ASY18"/>
  <c r="ASZ18"/>
  <c r="ATA18"/>
  <c r="ATB18"/>
  <c r="ATC18"/>
  <c r="ATD18"/>
  <c r="ATE18"/>
  <c r="ATF18"/>
  <c r="ATG18"/>
  <c r="ATH18"/>
  <c r="ATI18"/>
  <c r="ATJ18"/>
  <c r="ATK18"/>
  <c r="ATL18"/>
  <c r="ATM18"/>
  <c r="ATN18"/>
  <c r="ATO18"/>
  <c r="ATP18"/>
  <c r="ATQ18"/>
  <c r="ATR18"/>
  <c r="ATS18"/>
  <c r="ATT18"/>
  <c r="ATU18"/>
  <c r="ATV18"/>
  <c r="ATW18"/>
  <c r="ATX18"/>
  <c r="ATY18"/>
  <c r="ATZ18"/>
  <c r="AUA18"/>
  <c r="AUB18"/>
  <c r="AUC18"/>
  <c r="AUD18"/>
  <c r="AUE18"/>
  <c r="AUF18"/>
  <c r="AUG18"/>
  <c r="AUH18"/>
  <c r="AUI18"/>
  <c r="AUJ18"/>
  <c r="AUK18"/>
  <c r="AUL18"/>
  <c r="AUM18"/>
  <c r="AUN18"/>
  <c r="AUO18"/>
  <c r="AUP18"/>
  <c r="AUQ18"/>
  <c r="AUR18"/>
  <c r="AUS18"/>
  <c r="AUT18"/>
  <c r="AUU18"/>
  <c r="AUV18"/>
  <c r="AUW18"/>
  <c r="AUX18"/>
  <c r="AUY18"/>
  <c r="AUZ18"/>
  <c r="AVA18"/>
  <c r="AVB18"/>
  <c r="AVC18"/>
  <c r="AVD18"/>
  <c r="AVE18"/>
  <c r="AVF18"/>
  <c r="AVG18"/>
  <c r="AVH18"/>
  <c r="AVI18"/>
  <c r="AVJ18"/>
  <c r="AVK18"/>
  <c r="AVL18"/>
  <c r="AVM18"/>
  <c r="AVN18"/>
  <c r="AVO18"/>
  <c r="AVP18"/>
  <c r="AVQ18"/>
  <c r="AVR18"/>
  <c r="AVS18"/>
  <c r="AVT18"/>
  <c r="AVU18"/>
  <c r="AVV18"/>
  <c r="AVW18"/>
  <c r="AVX18"/>
  <c r="AVY18"/>
  <c r="AVZ18"/>
  <c r="AWA18"/>
  <c r="AWB18"/>
  <c r="AWC18"/>
  <c r="AWD18"/>
  <c r="AWE18"/>
  <c r="AWF18"/>
  <c r="AWG18"/>
  <c r="AWH18"/>
  <c r="AWI18"/>
  <c r="AWJ18"/>
  <c r="AWK18"/>
  <c r="AWL18"/>
  <c r="AWM18"/>
  <c r="AWN18"/>
  <c r="AWO18"/>
  <c r="AWP18"/>
  <c r="AWQ18"/>
  <c r="AWR18"/>
  <c r="AWS18"/>
  <c r="AWT18"/>
  <c r="AWU18"/>
  <c r="AWV18"/>
  <c r="AWW18"/>
  <c r="AWX18"/>
  <c r="AWY18"/>
  <c r="AWZ18"/>
  <c r="AXA18"/>
  <c r="AXB18"/>
  <c r="AXC18"/>
  <c r="AXD18"/>
  <c r="AXE18"/>
  <c r="AXF18"/>
  <c r="AXG18"/>
  <c r="AXH18"/>
  <c r="AXI18"/>
  <c r="AXJ18"/>
  <c r="AXK18"/>
  <c r="AXL18"/>
  <c r="AXM18"/>
  <c r="AXN18"/>
  <c r="AXO18"/>
  <c r="AXP18"/>
  <c r="AXQ18"/>
  <c r="AXR18"/>
  <c r="AXS18"/>
  <c r="AXT18"/>
  <c r="AXU18"/>
  <c r="AXV18"/>
  <c r="AXW18"/>
  <c r="AXX18"/>
  <c r="AXY18"/>
  <c r="AXZ18"/>
  <c r="AYA18"/>
  <c r="AYB18"/>
  <c r="AYC18"/>
  <c r="AYD18"/>
  <c r="AYE18"/>
  <c r="AYF18"/>
  <c r="AYG18"/>
  <c r="AYH18"/>
  <c r="AYI18"/>
  <c r="AYJ18"/>
  <c r="AYK18"/>
  <c r="AYL18"/>
  <c r="AYM18"/>
  <c r="AYN18"/>
  <c r="AYO18"/>
  <c r="AYP18"/>
  <c r="AYQ18"/>
  <c r="AYR18"/>
  <c r="AYS18"/>
  <c r="AYT18"/>
  <c r="AYU18"/>
  <c r="AYV18"/>
  <c r="AYW18"/>
  <c r="AYX18"/>
  <c r="AYY18"/>
  <c r="AYZ18"/>
  <c r="AZA18"/>
  <c r="AZB18"/>
  <c r="AZC18"/>
  <c r="AZD18"/>
  <c r="AZE18"/>
  <c r="AZF18"/>
  <c r="AZG18"/>
  <c r="AZH18"/>
  <c r="AZI18"/>
  <c r="AZJ18"/>
  <c r="AZK18"/>
  <c r="AZL18"/>
  <c r="AZM18"/>
  <c r="AZN18"/>
  <c r="AZO18"/>
  <c r="AZP18"/>
  <c r="AZQ18"/>
  <c r="AZR18"/>
  <c r="AZS18"/>
  <c r="AZT18"/>
  <c r="AZU18"/>
  <c r="AZV18"/>
  <c r="AZW18"/>
  <c r="AZX18"/>
  <c r="AZY18"/>
  <c r="AZZ18"/>
  <c r="BAA18"/>
  <c r="BAB18"/>
  <c r="BAC18"/>
  <c r="BAD18"/>
  <c r="BAE18"/>
  <c r="BAF18"/>
  <c r="BAG18"/>
  <c r="BAH18"/>
  <c r="BAI18"/>
  <c r="BAJ18"/>
  <c r="BAK18"/>
  <c r="BAL18"/>
  <c r="BAM18"/>
  <c r="BAN18"/>
  <c r="BAO18"/>
  <c r="BAP18"/>
  <c r="BAQ18"/>
  <c r="BAR18"/>
  <c r="BAS18"/>
  <c r="BAT18"/>
  <c r="BAU18"/>
  <c r="BAV18"/>
  <c r="BAW18"/>
  <c r="BAX18"/>
  <c r="BAY18"/>
  <c r="BAZ18"/>
  <c r="BBA18"/>
  <c r="BBB18"/>
  <c r="BBC18"/>
  <c r="BBD18"/>
  <c r="BBE18"/>
  <c r="BBF18"/>
  <c r="BBG18"/>
  <c r="BBH18"/>
  <c r="BBI18"/>
  <c r="BBJ18"/>
  <c r="BBK18"/>
  <c r="BBL18"/>
  <c r="BBM18"/>
  <c r="BBN18"/>
  <c r="BBO18"/>
  <c r="BBP18"/>
  <c r="BBQ18"/>
  <c r="BBR18"/>
  <c r="BBS18"/>
  <c r="BBT18"/>
  <c r="BBU18"/>
  <c r="BBV18"/>
  <c r="BBW18"/>
  <c r="BBX18"/>
  <c r="BBY18"/>
  <c r="BBZ18"/>
  <c r="BCA18"/>
  <c r="BCB18"/>
  <c r="BCC18"/>
  <c r="BCD18"/>
  <c r="BCE18"/>
  <c r="BCF18"/>
  <c r="BCG18"/>
  <c r="BCH18"/>
  <c r="BCI18"/>
  <c r="BCJ18"/>
  <c r="BCK18"/>
  <c r="BCL18"/>
  <c r="BCM18"/>
  <c r="BCN18"/>
  <c r="BCO18"/>
  <c r="BCP18"/>
  <c r="BCQ18"/>
  <c r="BCR18"/>
  <c r="BCS18"/>
  <c r="BCT18"/>
  <c r="BCU18"/>
  <c r="BCV18"/>
  <c r="BCW18"/>
  <c r="BCX18"/>
  <c r="BCY18"/>
  <c r="BCZ18"/>
  <c r="BDA18"/>
  <c r="BDB18"/>
  <c r="BDC18"/>
  <c r="BDD18"/>
  <c r="BDE18"/>
  <c r="BDF18"/>
  <c r="BDG18"/>
  <c r="BDH18"/>
  <c r="BDI18"/>
  <c r="BDJ18"/>
  <c r="BDK18"/>
  <c r="BDL18"/>
  <c r="BDM18"/>
  <c r="BDN18"/>
  <c r="BDO18"/>
  <c r="BDP18"/>
  <c r="BDQ18"/>
  <c r="BDR18"/>
  <c r="BDS18"/>
  <c r="BDT18"/>
  <c r="BDU18"/>
  <c r="BDV18"/>
  <c r="BDW18"/>
  <c r="BDX18"/>
  <c r="BDY18"/>
  <c r="BDZ18"/>
  <c r="BEA18"/>
  <c r="BEB18"/>
  <c r="BEC18"/>
  <c r="BED18"/>
  <c r="BEE18"/>
  <c r="BEF18"/>
  <c r="BEG18"/>
  <c r="BEH18"/>
  <c r="BEI18"/>
  <c r="BEJ18"/>
  <c r="BEK18"/>
  <c r="BEL18"/>
  <c r="BEM18"/>
  <c r="BEN18"/>
  <c r="BEO18"/>
  <c r="BEP18"/>
  <c r="BEQ18"/>
  <c r="BER18"/>
  <c r="BES18"/>
  <c r="BET18"/>
  <c r="BEU18"/>
  <c r="BEV18"/>
  <c r="BEW18"/>
  <c r="BEX18"/>
  <c r="BEY18"/>
  <c r="BEZ18"/>
  <c r="BFA18"/>
  <c r="BFB18"/>
  <c r="BFC18"/>
  <c r="BFD18"/>
  <c r="BFE18"/>
  <c r="BFF18"/>
  <c r="BFG18"/>
  <c r="BFH18"/>
  <c r="BFI18"/>
  <c r="BFJ18"/>
  <c r="BFK18"/>
  <c r="BFL18"/>
  <c r="BFM18"/>
  <c r="BFN18"/>
  <c r="BFO18"/>
  <c r="BFP18"/>
  <c r="BFQ18"/>
  <c r="BFR18"/>
  <c r="BFS18"/>
  <c r="BFT18"/>
  <c r="BFU18"/>
  <c r="BFV18"/>
  <c r="BFW18"/>
  <c r="BFX18"/>
  <c r="BFY18"/>
  <c r="BFZ18"/>
  <c r="BGA18"/>
  <c r="BGB18"/>
  <c r="BGC18"/>
  <c r="BGD18"/>
  <c r="BGE18"/>
  <c r="BGF18"/>
  <c r="BGG18"/>
  <c r="BGH18"/>
  <c r="BGI18"/>
  <c r="BGJ18"/>
  <c r="BGK18"/>
  <c r="BGL18"/>
  <c r="BGM18"/>
  <c r="BGN18"/>
  <c r="BGO18"/>
  <c r="BGP18"/>
  <c r="BGQ18"/>
  <c r="BGR18"/>
  <c r="BGS18"/>
  <c r="BGT18"/>
  <c r="BGU18"/>
  <c r="BGV18"/>
  <c r="BGW18"/>
  <c r="BGX18"/>
  <c r="BGY18"/>
  <c r="BGZ18"/>
  <c r="BHA18"/>
  <c r="BHB18"/>
  <c r="BHC18"/>
  <c r="BHD18"/>
  <c r="BHE18"/>
  <c r="BHF18"/>
  <c r="BHG18"/>
  <c r="BHH18"/>
  <c r="BHI18"/>
  <c r="BHJ18"/>
  <c r="BHK18"/>
  <c r="BHL18"/>
  <c r="BHM18"/>
  <c r="BHN18"/>
  <c r="BHO18"/>
  <c r="BHP18"/>
  <c r="BHQ18"/>
  <c r="BHR18"/>
  <c r="BHS18"/>
  <c r="BHT18"/>
  <c r="BHU18"/>
  <c r="BHV18"/>
  <c r="BHW18"/>
  <c r="BHX18"/>
  <c r="BHY18"/>
  <c r="BHZ18"/>
  <c r="BIA18"/>
  <c r="BIB18"/>
  <c r="BIC18"/>
  <c r="BID18"/>
  <c r="BIE18"/>
  <c r="BIF18"/>
  <c r="BIG18"/>
  <c r="BIH18"/>
  <c r="BII18"/>
  <c r="BIJ18"/>
  <c r="BIK18"/>
  <c r="BIL18"/>
  <c r="BIM18"/>
  <c r="BIN18"/>
  <c r="BIO18"/>
  <c r="BIP18"/>
  <c r="BIQ18"/>
  <c r="BIR18"/>
  <c r="BIS18"/>
  <c r="BIT18"/>
  <c r="BIU18"/>
  <c r="BIV18"/>
  <c r="BIW18"/>
  <c r="BIX18"/>
  <c r="BIY18"/>
  <c r="BIZ18"/>
  <c r="BJA18"/>
  <c r="BJB18"/>
  <c r="BJC18"/>
  <c r="BJD18"/>
  <c r="BJE18"/>
  <c r="BJF18"/>
  <c r="BJG18"/>
  <c r="BJH18"/>
  <c r="BJI18"/>
  <c r="BJJ18"/>
  <c r="BJK18"/>
  <c r="BJL18"/>
  <c r="BJM18"/>
  <c r="BJN18"/>
  <c r="BJO18"/>
  <c r="BJP18"/>
  <c r="BJQ18"/>
  <c r="BJR18"/>
  <c r="BJS18"/>
  <c r="BJT18"/>
  <c r="BJU18"/>
  <c r="BJV18"/>
  <c r="BJW18"/>
  <c r="BJX18"/>
  <c r="BJY18"/>
  <c r="BJZ18"/>
  <c r="BKA18"/>
  <c r="BKB18"/>
  <c r="BKC18"/>
  <c r="BKD18"/>
  <c r="BKE18"/>
  <c r="BKF18"/>
  <c r="BKG18"/>
  <c r="BKH18"/>
  <c r="BKI18"/>
  <c r="BKJ18"/>
  <c r="BKK18"/>
  <c r="BKL18"/>
  <c r="BKM18"/>
  <c r="BKN18"/>
  <c r="BKO18"/>
  <c r="BKP18"/>
  <c r="BKQ18"/>
  <c r="BKR18"/>
  <c r="BKS18"/>
  <c r="BKT18"/>
  <c r="BKU18"/>
  <c r="BKV18"/>
  <c r="BKW18"/>
  <c r="BKX18"/>
  <c r="BKY18"/>
  <c r="BKZ18"/>
  <c r="BLA18"/>
  <c r="BLB18"/>
  <c r="BLC18"/>
  <c r="BLD18"/>
  <c r="BLE18"/>
  <c r="BLF18"/>
  <c r="BLG18"/>
  <c r="BLH18"/>
  <c r="BLI18"/>
  <c r="BLJ18"/>
  <c r="BLK18"/>
  <c r="BLL18"/>
  <c r="BLM18"/>
  <c r="BLN18"/>
  <c r="BLO18"/>
  <c r="BLP18"/>
  <c r="BLQ18"/>
  <c r="BLR18"/>
  <c r="BLS18"/>
  <c r="BLT18"/>
  <c r="BLU18"/>
  <c r="BLV18"/>
  <c r="BLW18"/>
  <c r="BLX18"/>
  <c r="BLY18"/>
  <c r="BLZ18"/>
  <c r="BMA18"/>
  <c r="BMB18"/>
  <c r="BMC18"/>
  <c r="BMD18"/>
  <c r="BME18"/>
  <c r="BMF18"/>
  <c r="BMG18"/>
  <c r="BMH18"/>
  <c r="BMI18"/>
  <c r="BMJ18"/>
  <c r="BMK18"/>
  <c r="BML18"/>
  <c r="BMM18"/>
  <c r="BMN18"/>
  <c r="BMO18"/>
  <c r="BMP18"/>
  <c r="BMQ18"/>
  <c r="BMR18"/>
  <c r="BMS18"/>
  <c r="BMT18"/>
  <c r="BMU18"/>
  <c r="BMV18"/>
  <c r="BMW18"/>
  <c r="BMX18"/>
  <c r="BMY18"/>
  <c r="BMZ18"/>
  <c r="BNA18"/>
  <c r="BNB18"/>
  <c r="BNC18"/>
  <c r="BND18"/>
  <c r="BNE18"/>
  <c r="BNF18"/>
  <c r="BNG18"/>
  <c r="BNH18"/>
  <c r="BNI18"/>
  <c r="BNJ18"/>
  <c r="BNK18"/>
  <c r="BNL18"/>
  <c r="BNM18"/>
  <c r="BNN18"/>
  <c r="BNO18"/>
  <c r="BNP18"/>
  <c r="BNQ18"/>
  <c r="BNR18"/>
  <c r="BNS18"/>
  <c r="BNT18"/>
  <c r="BNU18"/>
  <c r="BNV18"/>
  <c r="BNW18"/>
  <c r="BNX18"/>
  <c r="BNY18"/>
  <c r="BNZ18"/>
  <c r="BOA18"/>
  <c r="BOB18"/>
  <c r="BOC18"/>
  <c r="BOD18"/>
  <c r="BOE18"/>
  <c r="BOF18"/>
  <c r="BOG18"/>
  <c r="BOH18"/>
  <c r="BOI18"/>
  <c r="BOJ18"/>
  <c r="BOK18"/>
  <c r="BOL18"/>
  <c r="BOM18"/>
  <c r="BON18"/>
  <c r="BOO18"/>
  <c r="BOP18"/>
  <c r="BOQ18"/>
  <c r="BOR18"/>
  <c r="BOS18"/>
  <c r="BOT18"/>
  <c r="BOU18"/>
  <c r="BOV18"/>
  <c r="BOW18"/>
  <c r="BOX18"/>
  <c r="BOY18"/>
  <c r="BOZ18"/>
  <c r="BPA18"/>
  <c r="BPB18"/>
  <c r="BPC18"/>
  <c r="BPD18"/>
  <c r="BPE18"/>
  <c r="BPF18"/>
  <c r="BPG18"/>
  <c r="BPH18"/>
  <c r="BPI18"/>
  <c r="BPJ18"/>
  <c r="BPK18"/>
  <c r="BPL18"/>
  <c r="BPM18"/>
  <c r="BPN18"/>
  <c r="BPO18"/>
  <c r="BPP18"/>
  <c r="BPQ18"/>
  <c r="BPR18"/>
  <c r="BPS18"/>
  <c r="BPT18"/>
  <c r="BPU18"/>
  <c r="BPV18"/>
  <c r="BPW18"/>
  <c r="BPX18"/>
  <c r="BPY18"/>
  <c r="BPZ18"/>
  <c r="BQA18"/>
  <c r="BQB18"/>
  <c r="BQC18"/>
  <c r="BQD18"/>
  <c r="BQE18"/>
  <c r="BQF18"/>
  <c r="BQG18"/>
  <c r="BQH18"/>
  <c r="BQI18"/>
  <c r="BQJ18"/>
  <c r="BQK18"/>
  <c r="BQL18"/>
  <c r="BQM18"/>
  <c r="BQN18"/>
  <c r="BQO18"/>
  <c r="BQP18"/>
  <c r="BQQ18"/>
  <c r="BQR18"/>
  <c r="BQS18"/>
  <c r="BQT18"/>
  <c r="BQU18"/>
  <c r="BQV18"/>
  <c r="BQW18"/>
  <c r="BQX18"/>
  <c r="BQY18"/>
  <c r="BQZ18"/>
  <c r="BRA18"/>
  <c r="BRB18"/>
  <c r="BRC18"/>
  <c r="BRD18"/>
  <c r="BRE18"/>
  <c r="BRF18"/>
  <c r="BRG18"/>
  <c r="BRH18"/>
  <c r="BRI18"/>
  <c r="BRJ18"/>
  <c r="BRK18"/>
  <c r="BRL18"/>
  <c r="BRM18"/>
  <c r="BRN18"/>
  <c r="BRO18"/>
  <c r="BRP18"/>
  <c r="BRQ18"/>
  <c r="BRR18"/>
  <c r="BRS18"/>
  <c r="BRT18"/>
  <c r="BRU18"/>
  <c r="BRV18"/>
  <c r="BRW18"/>
  <c r="BRX18"/>
  <c r="BRY18"/>
  <c r="BRZ18"/>
  <c r="BSA18"/>
  <c r="BSB18"/>
  <c r="BSC18"/>
  <c r="BSD18"/>
  <c r="BSE18"/>
  <c r="BSF18"/>
  <c r="BSG18"/>
  <c r="BSH18"/>
  <c r="BSI18"/>
  <c r="BSJ18"/>
  <c r="BSK18"/>
  <c r="BSL18"/>
  <c r="BSM18"/>
  <c r="BSN18"/>
  <c r="BSO18"/>
  <c r="BSP18"/>
  <c r="BSQ18"/>
  <c r="BSR18"/>
  <c r="BSS18"/>
  <c r="BST18"/>
  <c r="BSU18"/>
  <c r="BSV18"/>
  <c r="BSW18"/>
  <c r="BSX18"/>
  <c r="BSY18"/>
  <c r="BSZ18"/>
  <c r="BTA18"/>
  <c r="BTB18"/>
  <c r="BTC18"/>
  <c r="BTD18"/>
  <c r="BTE18"/>
  <c r="BTF18"/>
  <c r="BTG18"/>
  <c r="BTH18"/>
  <c r="BTI18"/>
  <c r="BTJ18"/>
  <c r="BTK18"/>
  <c r="BTL18"/>
  <c r="BTM18"/>
  <c r="BTN18"/>
  <c r="BTO18"/>
  <c r="BTP18"/>
  <c r="BTQ18"/>
  <c r="BTR18"/>
  <c r="BTS18"/>
  <c r="BTT18"/>
  <c r="BTU18"/>
  <c r="BTV18"/>
  <c r="BTW18"/>
  <c r="BTX18"/>
  <c r="BTY18"/>
  <c r="BTZ18"/>
  <c r="BUA18"/>
  <c r="BUB18"/>
  <c r="BUC18"/>
  <c r="BUD18"/>
  <c r="BUE18"/>
  <c r="BUF18"/>
  <c r="BUG18"/>
  <c r="BUH18"/>
  <c r="BUI18"/>
  <c r="BUJ18"/>
  <c r="BUK18"/>
  <c r="BUL18"/>
  <c r="BUM18"/>
  <c r="BUN18"/>
  <c r="BUO18"/>
  <c r="BUP18"/>
  <c r="BUQ18"/>
  <c r="BUR18"/>
  <c r="BUS18"/>
  <c r="BUT18"/>
  <c r="BUU18"/>
  <c r="BUV18"/>
  <c r="BUW18"/>
  <c r="BUX18"/>
  <c r="BUY18"/>
  <c r="BUZ18"/>
  <c r="BVA18"/>
  <c r="BVB18"/>
  <c r="BVC18"/>
  <c r="BVD18"/>
  <c r="BVE18"/>
  <c r="BVF18"/>
  <c r="BVG18"/>
  <c r="BVH18"/>
  <c r="BVI18"/>
  <c r="BVJ18"/>
  <c r="BVK18"/>
  <c r="BVL18"/>
  <c r="BVM18"/>
  <c r="BVN18"/>
  <c r="BVO18"/>
  <c r="BVP18"/>
  <c r="BVQ18"/>
  <c r="BVR18"/>
  <c r="BVS18"/>
  <c r="BVT18"/>
  <c r="BVU18"/>
  <c r="BVV18"/>
  <c r="BVW18"/>
  <c r="BVX18"/>
  <c r="BVY18"/>
  <c r="BVZ18"/>
  <c r="BWA18"/>
  <c r="BWB18"/>
  <c r="BWC18"/>
  <c r="BWD18"/>
  <c r="BWE18"/>
  <c r="BWF18"/>
  <c r="BWG18"/>
  <c r="BWH18"/>
  <c r="BWI18"/>
  <c r="BWJ18"/>
  <c r="BWK18"/>
  <c r="BWL18"/>
  <c r="BWM18"/>
  <c r="BWN18"/>
  <c r="BWO18"/>
  <c r="BWP18"/>
  <c r="BWQ18"/>
  <c r="BWR18"/>
  <c r="BWS18"/>
  <c r="BWT18"/>
  <c r="BWU18"/>
  <c r="BWV18"/>
  <c r="BWW18"/>
  <c r="BWX18"/>
  <c r="BWY18"/>
  <c r="BWZ18"/>
  <c r="BXA18"/>
  <c r="BXB18"/>
  <c r="BXC18"/>
  <c r="BXD18"/>
  <c r="BXE18"/>
  <c r="BXF18"/>
  <c r="BXG18"/>
  <c r="BXH18"/>
  <c r="BXI18"/>
  <c r="BXJ18"/>
  <c r="BXK18"/>
  <c r="BXL18"/>
  <c r="BXM18"/>
  <c r="BXN18"/>
  <c r="BXO18"/>
  <c r="BXP18"/>
  <c r="BXQ18"/>
  <c r="BXR18"/>
  <c r="BXS18"/>
  <c r="BXT18"/>
  <c r="BXU18"/>
  <c r="BXV18"/>
  <c r="BXW18"/>
  <c r="BXX18"/>
  <c r="BXY18"/>
  <c r="BXZ18"/>
  <c r="BYA18"/>
  <c r="BYB18"/>
  <c r="BYC18"/>
  <c r="BYD18"/>
  <c r="BYE18"/>
  <c r="BYF18"/>
  <c r="BYG18"/>
  <c r="BYH18"/>
  <c r="BYI18"/>
  <c r="BYJ18"/>
  <c r="BYK18"/>
  <c r="BYL18"/>
  <c r="BYM18"/>
  <c r="BYN18"/>
  <c r="BYO18"/>
  <c r="BYP18"/>
  <c r="BYQ18"/>
  <c r="BYR18"/>
  <c r="BYS18"/>
  <c r="BYT18"/>
  <c r="BYU18"/>
  <c r="BYV18"/>
  <c r="BYW18"/>
  <c r="BYX18"/>
  <c r="BYY18"/>
  <c r="BYZ18"/>
  <c r="BZA18"/>
  <c r="BZB18"/>
  <c r="BZC18"/>
  <c r="BZD18"/>
  <c r="BZE18"/>
  <c r="BZF18"/>
  <c r="BZG18"/>
  <c r="BZH18"/>
  <c r="BZI18"/>
  <c r="BZJ18"/>
  <c r="BZK18"/>
  <c r="BZL18"/>
  <c r="BZM18"/>
  <c r="BZN18"/>
  <c r="BZO18"/>
  <c r="BZP18"/>
  <c r="BZQ18"/>
  <c r="BZR18"/>
  <c r="BZS18"/>
  <c r="BZT18"/>
  <c r="BZU18"/>
  <c r="BZV18"/>
  <c r="BZW18"/>
  <c r="BZX18"/>
  <c r="BZY18"/>
  <c r="BZZ18"/>
  <c r="CAA18"/>
  <c r="CAB18"/>
  <c r="CAC18"/>
  <c r="CAD18"/>
  <c r="CAE18"/>
  <c r="CAF18"/>
  <c r="CAG18"/>
  <c r="CAH18"/>
  <c r="CAI18"/>
  <c r="CAJ18"/>
  <c r="CAK18"/>
  <c r="CAL18"/>
  <c r="CAM18"/>
  <c r="CAN18"/>
  <c r="CAO18"/>
  <c r="CAP18"/>
  <c r="CAQ18"/>
  <c r="CAR18"/>
  <c r="CAS18"/>
  <c r="CAT18"/>
  <c r="CAU18"/>
  <c r="CAV18"/>
  <c r="CAW18"/>
  <c r="CAX18"/>
  <c r="CAY18"/>
  <c r="CAZ18"/>
  <c r="CBA18"/>
  <c r="CBB18"/>
  <c r="CBC18"/>
  <c r="CBD18"/>
  <c r="CBE18"/>
  <c r="CBF18"/>
  <c r="CBG18"/>
  <c r="CBH18"/>
  <c r="CBI18"/>
  <c r="CBJ18"/>
  <c r="CBK18"/>
  <c r="CBL18"/>
  <c r="CBM18"/>
  <c r="CBN18"/>
  <c r="CBO18"/>
  <c r="CBP18"/>
  <c r="CBQ18"/>
  <c r="CBR18"/>
  <c r="CBS18"/>
  <c r="CBT18"/>
  <c r="CBU18"/>
  <c r="CBV18"/>
  <c r="CBW18"/>
  <c r="CBX18"/>
  <c r="CBY18"/>
  <c r="CBZ18"/>
  <c r="CCA18"/>
  <c r="CCB18"/>
  <c r="CCC18"/>
  <c r="CCD18"/>
  <c r="CCE18"/>
  <c r="CCF18"/>
  <c r="CCG18"/>
  <c r="CCH18"/>
  <c r="CCI18"/>
  <c r="CCJ18"/>
  <c r="CCK18"/>
  <c r="CCL18"/>
  <c r="CCM18"/>
  <c r="CCN18"/>
  <c r="CCO18"/>
  <c r="CCP18"/>
  <c r="CCQ18"/>
  <c r="CCR18"/>
  <c r="CCS18"/>
  <c r="CCT18"/>
  <c r="CCU18"/>
  <c r="CCV18"/>
  <c r="CCW18"/>
  <c r="CCX18"/>
  <c r="CCY18"/>
  <c r="CCZ18"/>
  <c r="CDA18"/>
  <c r="CDB18"/>
  <c r="CDC18"/>
  <c r="CDD18"/>
  <c r="CDE18"/>
  <c r="CDF18"/>
  <c r="CDG18"/>
  <c r="CDH18"/>
  <c r="CDI18"/>
  <c r="CDJ18"/>
  <c r="CDK18"/>
  <c r="CDL18"/>
  <c r="CDM18"/>
  <c r="CDN18"/>
  <c r="CDO18"/>
  <c r="CDP18"/>
  <c r="CDQ18"/>
  <c r="CDR18"/>
  <c r="CDS18"/>
  <c r="CDT18"/>
  <c r="CDU18"/>
  <c r="CDV18"/>
  <c r="CDW18"/>
  <c r="CDX18"/>
  <c r="CDY18"/>
  <c r="CDZ18"/>
  <c r="CEA18"/>
  <c r="CEB18"/>
  <c r="CEC18"/>
  <c r="CED18"/>
  <c r="CEE18"/>
  <c r="CEF18"/>
  <c r="CEG18"/>
  <c r="CEH18"/>
  <c r="CEI18"/>
  <c r="CEJ18"/>
  <c r="CEK18"/>
  <c r="CEL18"/>
  <c r="CEM18"/>
  <c r="CEN18"/>
  <c r="CEO18"/>
  <c r="CEP18"/>
  <c r="CEQ18"/>
  <c r="CER18"/>
  <c r="CES18"/>
  <c r="CET18"/>
  <c r="CEU18"/>
  <c r="CEV18"/>
  <c r="CEW18"/>
  <c r="CEX18"/>
  <c r="CEY18"/>
  <c r="CEZ18"/>
  <c r="CFA18"/>
  <c r="CFB18"/>
  <c r="CFC18"/>
  <c r="CFD18"/>
  <c r="CFE18"/>
  <c r="CFF18"/>
  <c r="CFG18"/>
  <c r="CFH18"/>
  <c r="CFI18"/>
  <c r="CFJ18"/>
  <c r="CFK18"/>
  <c r="CFL18"/>
  <c r="CFM18"/>
  <c r="CFN18"/>
  <c r="CFO18"/>
  <c r="CFP18"/>
  <c r="CFQ18"/>
  <c r="CFR18"/>
  <c r="CFS18"/>
  <c r="CFT18"/>
  <c r="CFU18"/>
  <c r="CFV18"/>
  <c r="CFW18"/>
  <c r="CFX18"/>
  <c r="CFY18"/>
  <c r="CFZ18"/>
  <c r="CGA18"/>
  <c r="CGB18"/>
  <c r="CGC18"/>
  <c r="CGD18"/>
  <c r="CGE18"/>
  <c r="CGF18"/>
  <c r="CGG18"/>
  <c r="CGH18"/>
  <c r="CGI18"/>
  <c r="CGJ18"/>
  <c r="CGK18"/>
  <c r="CGL18"/>
  <c r="CGM18"/>
  <c r="CGN18"/>
  <c r="CGO18"/>
  <c r="CGP18"/>
  <c r="CGQ18"/>
  <c r="CGR18"/>
  <c r="CGS18"/>
  <c r="CGT18"/>
  <c r="CGU18"/>
  <c r="CGV18"/>
  <c r="CGW18"/>
  <c r="CGX18"/>
  <c r="CGY18"/>
  <c r="CGZ18"/>
  <c r="CHA18"/>
  <c r="CHB18"/>
  <c r="CHC18"/>
  <c r="CHD18"/>
  <c r="CHE18"/>
  <c r="CHF18"/>
  <c r="CHG18"/>
  <c r="CHH18"/>
  <c r="CHI18"/>
  <c r="CHJ18"/>
  <c r="CHK18"/>
  <c r="CHL18"/>
  <c r="CHM18"/>
  <c r="CHN18"/>
  <c r="CHO18"/>
  <c r="CHP18"/>
  <c r="CHQ18"/>
  <c r="CHR18"/>
  <c r="CHS18"/>
  <c r="CHT18"/>
  <c r="CHU18"/>
  <c r="CHV18"/>
  <c r="CHW18"/>
  <c r="CHX18"/>
  <c r="CHY18"/>
  <c r="CHZ18"/>
  <c r="CIA18"/>
  <c r="CIB18"/>
  <c r="CIC18"/>
  <c r="CID18"/>
  <c r="CIE18"/>
  <c r="CIF18"/>
  <c r="CIG18"/>
  <c r="CIH18"/>
  <c r="CII18"/>
  <c r="CIJ18"/>
  <c r="CIK18"/>
  <c r="CIL18"/>
  <c r="CIM18"/>
  <c r="CIN18"/>
  <c r="CIO18"/>
  <c r="CIP18"/>
  <c r="CIQ18"/>
  <c r="CIR18"/>
  <c r="CIS18"/>
  <c r="CIT18"/>
  <c r="CIU18"/>
  <c r="CIV18"/>
  <c r="CIW18"/>
  <c r="CIX18"/>
  <c r="CIY18"/>
  <c r="CIZ18"/>
  <c r="CJA18"/>
  <c r="CJB18"/>
  <c r="CJC18"/>
  <c r="CJD18"/>
  <c r="CJE18"/>
  <c r="CJF18"/>
  <c r="CJG18"/>
  <c r="CJH18"/>
  <c r="CJI18"/>
  <c r="CJJ18"/>
  <c r="CJK18"/>
  <c r="CJL18"/>
  <c r="CJM18"/>
  <c r="CJN18"/>
  <c r="CJO18"/>
  <c r="CJP18"/>
  <c r="CJQ18"/>
  <c r="CJR18"/>
  <c r="CJS18"/>
  <c r="CJT18"/>
  <c r="CJU18"/>
  <c r="CJV18"/>
  <c r="CJW18"/>
  <c r="CJX18"/>
  <c r="CJY18"/>
  <c r="CJZ18"/>
  <c r="CKA18"/>
  <c r="CKB18"/>
  <c r="CKC18"/>
  <c r="CKD18"/>
  <c r="CKE18"/>
  <c r="CKF18"/>
  <c r="CKG18"/>
  <c r="CKH18"/>
  <c r="CKI18"/>
  <c r="CKJ18"/>
  <c r="CKK18"/>
  <c r="CKL18"/>
  <c r="CKM18"/>
  <c r="CKN18"/>
  <c r="CKO18"/>
  <c r="CKP18"/>
  <c r="CKQ18"/>
  <c r="CKR18"/>
  <c r="CKS18"/>
  <c r="CKT18"/>
  <c r="CKU18"/>
  <c r="CKV18"/>
  <c r="CKW18"/>
  <c r="CKX18"/>
  <c r="CKY18"/>
  <c r="CKZ18"/>
  <c r="CLA18"/>
  <c r="CLB18"/>
  <c r="CLC18"/>
  <c r="CLD18"/>
  <c r="CLE18"/>
  <c r="CLF18"/>
  <c r="CLG18"/>
  <c r="CLH18"/>
  <c r="CLI18"/>
  <c r="CLJ18"/>
  <c r="CLK18"/>
  <c r="CLL18"/>
  <c r="CLM18"/>
  <c r="CLN18"/>
  <c r="CLO18"/>
  <c r="CLP18"/>
  <c r="CLQ18"/>
  <c r="CLR18"/>
  <c r="CLS18"/>
  <c r="CLT18"/>
  <c r="CLU18"/>
  <c r="CLV18"/>
  <c r="CLW18"/>
  <c r="CLX18"/>
  <c r="CLY18"/>
  <c r="CLZ18"/>
  <c r="CMA18"/>
  <c r="CMB18"/>
  <c r="CMC18"/>
  <c r="CMD18"/>
  <c r="CME18"/>
  <c r="CMF18"/>
  <c r="CMG18"/>
  <c r="CMH18"/>
  <c r="CMI18"/>
  <c r="CMJ18"/>
  <c r="CMK18"/>
  <c r="CML18"/>
  <c r="CMM18"/>
  <c r="CMN18"/>
  <c r="CMO18"/>
  <c r="CMP18"/>
  <c r="CMQ18"/>
  <c r="CMR18"/>
  <c r="CMS18"/>
  <c r="CMT18"/>
  <c r="CMU18"/>
  <c r="CMV18"/>
  <c r="CMW18"/>
  <c r="CMX18"/>
  <c r="CMY18"/>
  <c r="CMZ18"/>
  <c r="CNA18"/>
  <c r="CNB18"/>
  <c r="CNC18"/>
  <c r="CND18"/>
  <c r="CNE18"/>
  <c r="CNF18"/>
  <c r="CNG18"/>
  <c r="CNH18"/>
  <c r="CNI18"/>
  <c r="CNJ18"/>
  <c r="CNK18"/>
  <c r="CNL18"/>
  <c r="CNM18"/>
  <c r="CNN18"/>
  <c r="CNO18"/>
  <c r="CNP18"/>
  <c r="CNQ18"/>
  <c r="CNR18"/>
  <c r="CNS18"/>
  <c r="CNT18"/>
  <c r="CNU18"/>
  <c r="CNV18"/>
  <c r="CNW18"/>
  <c r="CNX18"/>
  <c r="CNY18"/>
  <c r="CNZ18"/>
  <c r="COA18"/>
  <c r="COB18"/>
  <c r="COC18"/>
  <c r="COD18"/>
  <c r="COE18"/>
  <c r="COF18"/>
  <c r="COG18"/>
  <c r="COH18"/>
  <c r="COI18"/>
  <c r="COJ18"/>
  <c r="COK18"/>
  <c r="COL18"/>
  <c r="COM18"/>
  <c r="CON18"/>
  <c r="COO18"/>
  <c r="COP18"/>
  <c r="COQ18"/>
  <c r="COR18"/>
  <c r="COS18"/>
  <c r="COT18"/>
  <c r="COU18"/>
  <c r="COV18"/>
  <c r="COW18"/>
  <c r="COX18"/>
  <c r="COY18"/>
  <c r="COZ18"/>
  <c r="CPA18"/>
  <c r="CPB18"/>
  <c r="CPC18"/>
  <c r="CPD18"/>
  <c r="CPE18"/>
  <c r="CPF18"/>
  <c r="CPG18"/>
  <c r="CPH18"/>
  <c r="CPI18"/>
  <c r="CPJ18"/>
  <c r="CPK18"/>
  <c r="CPL18"/>
  <c r="CPM18"/>
  <c r="CPN18"/>
  <c r="CPO18"/>
  <c r="CPP18"/>
  <c r="CPQ18"/>
  <c r="CPR18"/>
  <c r="CPS18"/>
  <c r="CPT18"/>
  <c r="CPU18"/>
  <c r="CPV18"/>
  <c r="CPW18"/>
  <c r="CPX18"/>
  <c r="CPY18"/>
  <c r="CPZ18"/>
  <c r="CQA18"/>
  <c r="CQB18"/>
  <c r="CQC18"/>
  <c r="CQD18"/>
  <c r="CQE18"/>
  <c r="CQF18"/>
  <c r="CQG18"/>
  <c r="CQH18"/>
  <c r="CQI18"/>
  <c r="CQJ18"/>
  <c r="CQK18"/>
  <c r="CQL18"/>
  <c r="CQM18"/>
  <c r="CQN18"/>
  <c r="CQO18"/>
  <c r="CQP18"/>
  <c r="CQQ18"/>
  <c r="CQR18"/>
  <c r="CQS18"/>
  <c r="CQT18"/>
  <c r="CQU18"/>
  <c r="CQV18"/>
  <c r="CQW18"/>
  <c r="CQX18"/>
  <c r="CQY18"/>
  <c r="CQZ18"/>
  <c r="CRA18"/>
  <c r="CRB18"/>
  <c r="CRC18"/>
  <c r="CRD18"/>
  <c r="CRE18"/>
  <c r="CRF18"/>
  <c r="CRG18"/>
  <c r="CRH18"/>
  <c r="CRI18"/>
  <c r="CRJ18"/>
  <c r="CRK18"/>
  <c r="CRL18"/>
  <c r="CRM18"/>
  <c r="CRN18"/>
  <c r="CRO18"/>
  <c r="CRP18"/>
  <c r="CRQ18"/>
  <c r="CRR18"/>
  <c r="CRS18"/>
  <c r="CRT18"/>
  <c r="CRU18"/>
  <c r="CRV18"/>
  <c r="CRW18"/>
  <c r="CRX18"/>
  <c r="CRY18"/>
  <c r="CRZ18"/>
  <c r="CSA18"/>
  <c r="CSB18"/>
  <c r="CSC18"/>
  <c r="CSD18"/>
  <c r="CSE18"/>
  <c r="CSF18"/>
  <c r="CSG18"/>
  <c r="CSH18"/>
  <c r="CSI18"/>
  <c r="CSJ18"/>
  <c r="CSK18"/>
  <c r="CSL18"/>
  <c r="CSM18"/>
  <c r="CSN18"/>
  <c r="CSO18"/>
  <c r="CSP18"/>
  <c r="CSQ18"/>
  <c r="CSR18"/>
  <c r="CSS18"/>
  <c r="CST18"/>
  <c r="CSU18"/>
  <c r="CSV18"/>
  <c r="CSW18"/>
  <c r="CSX18"/>
  <c r="CSY18"/>
  <c r="CSZ18"/>
  <c r="CTA18"/>
  <c r="CTB18"/>
  <c r="CTC18"/>
  <c r="CTD18"/>
  <c r="CTE18"/>
  <c r="CTF18"/>
  <c r="CTG18"/>
  <c r="CTH18"/>
  <c r="CTI18"/>
  <c r="CTJ18"/>
  <c r="CTK18"/>
  <c r="CTL18"/>
  <c r="CTM18"/>
  <c r="CTN18"/>
  <c r="CTO18"/>
  <c r="CTP18"/>
  <c r="CTQ18"/>
  <c r="CTR18"/>
  <c r="CTS18"/>
  <c r="CTT18"/>
  <c r="CTU18"/>
  <c r="CTV18"/>
  <c r="CTW18"/>
  <c r="CTX18"/>
  <c r="CTY18"/>
  <c r="CTZ18"/>
  <c r="CUA18"/>
  <c r="CUB18"/>
  <c r="CUC18"/>
  <c r="CUD18"/>
  <c r="CUE18"/>
  <c r="CUF18"/>
  <c r="CUG18"/>
  <c r="CUH18"/>
  <c r="CUI18"/>
  <c r="CUJ18"/>
  <c r="CUK18"/>
  <c r="CUL18"/>
  <c r="CUM18"/>
  <c r="CUN18"/>
  <c r="CUO18"/>
  <c r="CUP18"/>
  <c r="CUQ18"/>
  <c r="CUR18"/>
  <c r="CUS18"/>
  <c r="CUT18"/>
  <c r="CUU18"/>
  <c r="CUV18"/>
  <c r="CUW18"/>
  <c r="CUX18"/>
  <c r="CUY18"/>
  <c r="CUZ18"/>
  <c r="CVA18"/>
  <c r="CVB18"/>
  <c r="CVC18"/>
  <c r="CVD18"/>
  <c r="CVE18"/>
  <c r="CVF18"/>
  <c r="CVG18"/>
  <c r="CVH18"/>
  <c r="CVI18"/>
  <c r="CVJ18"/>
  <c r="CVK18"/>
  <c r="CVL18"/>
  <c r="CVM18"/>
  <c r="CVN18"/>
  <c r="CVO18"/>
  <c r="CVP18"/>
  <c r="CVQ18"/>
  <c r="CVR18"/>
  <c r="CVS18"/>
  <c r="CVT18"/>
  <c r="CVU18"/>
  <c r="CVV18"/>
  <c r="CVW18"/>
  <c r="CVX18"/>
  <c r="CVY18"/>
  <c r="CVZ18"/>
  <c r="CWA18"/>
  <c r="CWB18"/>
  <c r="CWC18"/>
  <c r="CWD18"/>
  <c r="CWE18"/>
  <c r="CWF18"/>
  <c r="CWG18"/>
  <c r="CWH18"/>
  <c r="CWI18"/>
  <c r="CWJ18"/>
  <c r="CWK18"/>
  <c r="CWL18"/>
  <c r="CWM18"/>
  <c r="CWN18"/>
  <c r="CWO18"/>
  <c r="CWP18"/>
  <c r="CWQ18"/>
  <c r="CWR18"/>
  <c r="CWS18"/>
  <c r="CWT18"/>
  <c r="CWU18"/>
  <c r="CWV18"/>
  <c r="CWW18"/>
  <c r="CWX18"/>
  <c r="CWY18"/>
  <c r="CWZ18"/>
  <c r="CXA18"/>
  <c r="CXB18"/>
  <c r="CXC18"/>
  <c r="CXD18"/>
  <c r="CXE18"/>
  <c r="CXF18"/>
  <c r="CXG18"/>
  <c r="CXH18"/>
  <c r="CXI18"/>
  <c r="CXJ18"/>
  <c r="CXK18"/>
  <c r="CXL18"/>
  <c r="CXM18"/>
  <c r="CXN18"/>
  <c r="CXO18"/>
  <c r="CXP18"/>
  <c r="CXQ18"/>
  <c r="CXR18"/>
  <c r="CXS18"/>
  <c r="CXT18"/>
  <c r="CXU18"/>
  <c r="CXV18"/>
  <c r="CXW18"/>
  <c r="CXX18"/>
  <c r="CXY18"/>
  <c r="CXZ18"/>
  <c r="CYA18"/>
  <c r="CYB18"/>
  <c r="CYC18"/>
  <c r="CYD18"/>
  <c r="CYE18"/>
  <c r="CYF18"/>
  <c r="CYG18"/>
  <c r="CYH18"/>
  <c r="CYI18"/>
  <c r="CYJ18"/>
  <c r="CYK18"/>
  <c r="CYL18"/>
  <c r="CYM18"/>
  <c r="CYN18"/>
  <c r="CYO18"/>
  <c r="CYP18"/>
  <c r="CYQ18"/>
  <c r="CYR18"/>
  <c r="CYS18"/>
  <c r="CYT18"/>
  <c r="CYU18"/>
  <c r="CYV18"/>
  <c r="CYW18"/>
  <c r="CYX18"/>
  <c r="CYY18"/>
  <c r="CYZ18"/>
  <c r="CZA18"/>
  <c r="CZB18"/>
  <c r="CZC18"/>
  <c r="CZD18"/>
  <c r="CZE18"/>
  <c r="CZF18"/>
  <c r="CZG18"/>
  <c r="CZH18"/>
  <c r="CZI18"/>
  <c r="CZJ18"/>
  <c r="CZK18"/>
  <c r="CZL18"/>
  <c r="CZM18"/>
  <c r="CZN18"/>
  <c r="CZO18"/>
  <c r="CZP18"/>
  <c r="CZQ18"/>
  <c r="CZR18"/>
  <c r="CZS18"/>
  <c r="CZT18"/>
  <c r="CZU18"/>
  <c r="CZV18"/>
  <c r="CZW18"/>
  <c r="CZX18"/>
  <c r="CZY18"/>
  <c r="CZZ18"/>
  <c r="DAA18"/>
  <c r="DAB18"/>
  <c r="DAC18"/>
  <c r="DAD18"/>
  <c r="DAE18"/>
  <c r="DAF18"/>
  <c r="DAG18"/>
  <c r="DAH18"/>
  <c r="DAI18"/>
  <c r="DAJ18"/>
  <c r="DAK18"/>
  <c r="DAL18"/>
  <c r="DAM18"/>
  <c r="DAN18"/>
  <c r="DAO18"/>
  <c r="DAP18"/>
  <c r="DAQ18"/>
  <c r="DAR18"/>
  <c r="DAS18"/>
  <c r="DAT18"/>
  <c r="DAU18"/>
  <c r="DAV18"/>
  <c r="DAW18"/>
  <c r="DAX18"/>
  <c r="DAY18"/>
  <c r="DAZ18"/>
  <c r="DBA18"/>
  <c r="DBB18"/>
  <c r="DBC18"/>
  <c r="DBD18"/>
  <c r="DBE18"/>
  <c r="DBF18"/>
  <c r="DBG18"/>
  <c r="DBH18"/>
  <c r="DBI18"/>
  <c r="DBJ18"/>
  <c r="DBK18"/>
  <c r="DBL18"/>
  <c r="DBM18"/>
  <c r="DBN18"/>
  <c r="DBO18"/>
  <c r="DBP18"/>
  <c r="DBQ18"/>
  <c r="DBR18"/>
  <c r="DBS18"/>
  <c r="DBT18"/>
  <c r="DBU18"/>
  <c r="DBV18"/>
  <c r="DBW18"/>
  <c r="DBX18"/>
  <c r="DBY18"/>
  <c r="DBZ18"/>
  <c r="DCA18"/>
  <c r="DCB18"/>
  <c r="DCC18"/>
  <c r="DCD18"/>
  <c r="DCE18"/>
  <c r="DCF18"/>
  <c r="DCG18"/>
  <c r="DCH18"/>
  <c r="DCI18"/>
  <c r="DCJ18"/>
  <c r="DCK18"/>
  <c r="DCL18"/>
  <c r="DCM18"/>
  <c r="DCN18"/>
  <c r="DCO18"/>
  <c r="DCP18"/>
  <c r="DCQ18"/>
  <c r="DCR18"/>
  <c r="DCS18"/>
  <c r="DCT18"/>
  <c r="DCU18"/>
  <c r="DCV18"/>
  <c r="DCW18"/>
  <c r="DCX18"/>
  <c r="DCY18"/>
  <c r="DCZ18"/>
  <c r="DDA18"/>
  <c r="DDB18"/>
  <c r="DDC18"/>
  <c r="DDD18"/>
  <c r="DDE18"/>
  <c r="DDF18"/>
  <c r="DDG18"/>
  <c r="DDH18"/>
  <c r="DDI18"/>
  <c r="DDJ18"/>
  <c r="DDK18"/>
  <c r="DDL18"/>
  <c r="DDM18"/>
  <c r="DDN18"/>
  <c r="DDO18"/>
  <c r="DDP18"/>
  <c r="DDQ18"/>
  <c r="DDR18"/>
  <c r="DDS18"/>
  <c r="DDT18"/>
  <c r="DDU18"/>
  <c r="DDV18"/>
  <c r="DDW18"/>
  <c r="DDX18"/>
  <c r="DDY18"/>
  <c r="DDZ18"/>
  <c r="DEA18"/>
  <c r="DEB18"/>
  <c r="DEC18"/>
  <c r="DED18"/>
  <c r="DEE18"/>
  <c r="DEF18"/>
  <c r="DEG18"/>
  <c r="DEH18"/>
  <c r="DEI18"/>
  <c r="DEJ18"/>
  <c r="DEK18"/>
  <c r="DEL18"/>
  <c r="DEM18"/>
  <c r="DEN18"/>
  <c r="DEO18"/>
  <c r="DEP18"/>
  <c r="DEQ18"/>
  <c r="DER18"/>
  <c r="DES18"/>
  <c r="DET18"/>
  <c r="DEU18"/>
  <c r="DEV18"/>
  <c r="DEW18"/>
  <c r="DEX18"/>
  <c r="DEY18"/>
  <c r="DEZ18"/>
  <c r="DFA18"/>
  <c r="DFB18"/>
  <c r="DFC18"/>
  <c r="DFD18"/>
  <c r="DFE18"/>
  <c r="DFF18"/>
  <c r="DFG18"/>
  <c r="DFH18"/>
  <c r="DFI18"/>
  <c r="DFJ18"/>
  <c r="DFK18"/>
  <c r="DFL18"/>
  <c r="DFM18"/>
  <c r="DFN18"/>
  <c r="DFO18"/>
  <c r="DFP18"/>
  <c r="DFQ18"/>
  <c r="DFR18"/>
  <c r="DFS18"/>
  <c r="DFT18"/>
  <c r="DFU18"/>
  <c r="DFV18"/>
  <c r="DFW18"/>
  <c r="DFX18"/>
  <c r="DFY18"/>
  <c r="DFZ18"/>
  <c r="DGA18"/>
  <c r="DGB18"/>
  <c r="DGC18"/>
  <c r="DGD18"/>
  <c r="DGE18"/>
  <c r="DGF18"/>
  <c r="DGG18"/>
  <c r="DGH18"/>
  <c r="DGI18"/>
  <c r="DGJ18"/>
  <c r="DGK18"/>
  <c r="DGL18"/>
  <c r="DGM18"/>
  <c r="DGN18"/>
  <c r="DGO18"/>
  <c r="DGP18"/>
  <c r="DGQ18"/>
  <c r="DGR18"/>
  <c r="DGS18"/>
  <c r="DGT18"/>
  <c r="DGU18"/>
  <c r="DGV18"/>
  <c r="DGW18"/>
  <c r="DGX18"/>
  <c r="DGY18"/>
  <c r="DGZ18"/>
  <c r="DHA18"/>
  <c r="DHB18"/>
  <c r="DHC18"/>
  <c r="DHD18"/>
  <c r="DHE18"/>
  <c r="DHF18"/>
  <c r="DHG18"/>
  <c r="DHH18"/>
  <c r="DHI18"/>
  <c r="DHJ18"/>
  <c r="DHK18"/>
  <c r="DHL18"/>
  <c r="DHM18"/>
  <c r="DHN18"/>
  <c r="DHO18"/>
  <c r="DHP18"/>
  <c r="DHQ18"/>
  <c r="DHR18"/>
  <c r="DHS18"/>
  <c r="DHT18"/>
  <c r="DHU18"/>
  <c r="DHV18"/>
  <c r="DHW18"/>
  <c r="DHX18"/>
  <c r="DHY18"/>
  <c r="DHZ18"/>
  <c r="DIA18"/>
  <c r="DIB18"/>
  <c r="DIC18"/>
  <c r="DID18"/>
  <c r="DIE18"/>
  <c r="DIF18"/>
  <c r="DIG18"/>
  <c r="DIH18"/>
  <c r="DII18"/>
  <c r="DIJ18"/>
  <c r="DIK18"/>
  <c r="DIL18"/>
  <c r="DIM18"/>
  <c r="DIN18"/>
  <c r="DIO18"/>
  <c r="DIP18"/>
  <c r="DIQ18"/>
  <c r="DIR18"/>
  <c r="DIS18"/>
  <c r="DIT18"/>
  <c r="DIU18"/>
  <c r="DIV18"/>
  <c r="DIW18"/>
  <c r="DIX18"/>
  <c r="DIY18"/>
  <c r="DIZ18"/>
  <c r="DJA18"/>
  <c r="DJB18"/>
  <c r="DJC18"/>
  <c r="DJD18"/>
  <c r="DJE18"/>
  <c r="DJF18"/>
  <c r="DJG18"/>
  <c r="DJH18"/>
  <c r="DJI18"/>
  <c r="DJJ18"/>
  <c r="DJK18"/>
  <c r="DJL18"/>
  <c r="DJM18"/>
  <c r="DJN18"/>
  <c r="DJO18"/>
  <c r="DJP18"/>
  <c r="DJQ18"/>
  <c r="DJR18"/>
  <c r="DJS18"/>
  <c r="DJT18"/>
  <c r="DJU18"/>
  <c r="DJV18"/>
  <c r="DJW18"/>
  <c r="DJX18"/>
  <c r="DJY18"/>
  <c r="DJZ18"/>
  <c r="DKA18"/>
  <c r="DKB18"/>
  <c r="DKC18"/>
  <c r="DKD18"/>
  <c r="DKE18"/>
  <c r="DKF18"/>
  <c r="DKG18"/>
  <c r="DKH18"/>
  <c r="DKI18"/>
  <c r="DKJ18"/>
  <c r="DKK18"/>
  <c r="DKL18"/>
  <c r="DKM18"/>
  <c r="DKN18"/>
  <c r="DKO18"/>
  <c r="DKP18"/>
  <c r="DKQ18"/>
  <c r="DKR18"/>
  <c r="DKS18"/>
  <c r="DKT18"/>
  <c r="DKU18"/>
  <c r="DKV18"/>
  <c r="DKW18"/>
  <c r="DKX18"/>
  <c r="DKY18"/>
  <c r="DKZ18"/>
  <c r="DLA18"/>
  <c r="DLB18"/>
  <c r="DLC18"/>
  <c r="DLD18"/>
  <c r="DLE18"/>
  <c r="DLF18"/>
  <c r="DLG18"/>
  <c r="DLH18"/>
  <c r="DLI18"/>
  <c r="DLJ18"/>
  <c r="DLK18"/>
  <c r="DLL18"/>
  <c r="DLM18"/>
  <c r="DLN18"/>
  <c r="DLO18"/>
  <c r="DLP18"/>
  <c r="DLQ18"/>
  <c r="DLR18"/>
  <c r="DLS18"/>
  <c r="DLT18"/>
  <c r="DLU18"/>
  <c r="DLV18"/>
  <c r="DLW18"/>
  <c r="DLX18"/>
  <c r="DLY18"/>
  <c r="DLZ18"/>
  <c r="DMA18"/>
  <c r="DMB18"/>
  <c r="DMC18"/>
  <c r="DMD18"/>
  <c r="DME18"/>
  <c r="DMF18"/>
  <c r="DMG18"/>
  <c r="DMH18"/>
  <c r="DMI18"/>
  <c r="DMJ18"/>
  <c r="DMK18"/>
  <c r="DML18"/>
  <c r="DMM18"/>
  <c r="DMN18"/>
  <c r="DMO18"/>
  <c r="DMP18"/>
  <c r="DMQ18"/>
  <c r="DMR18"/>
  <c r="DMS18"/>
  <c r="DMT18"/>
  <c r="DMU18"/>
  <c r="DMV18"/>
  <c r="DMW18"/>
  <c r="DMX18"/>
  <c r="DMY18"/>
  <c r="DMZ18"/>
  <c r="DNA18"/>
  <c r="DNB18"/>
  <c r="DNC18"/>
  <c r="DND18"/>
  <c r="DNE18"/>
  <c r="DNF18"/>
  <c r="DNG18"/>
  <c r="DNH18"/>
  <c r="DNI18"/>
  <c r="DNJ18"/>
  <c r="DNK18"/>
  <c r="DNL18"/>
  <c r="DNM18"/>
  <c r="DNN18"/>
  <c r="DNO18"/>
  <c r="DNP18"/>
  <c r="DNQ18"/>
  <c r="DNR18"/>
  <c r="DNS18"/>
  <c r="DNT18"/>
  <c r="DNU18"/>
  <c r="DNV18"/>
  <c r="DNW18"/>
  <c r="DNX18"/>
  <c r="DNY18"/>
  <c r="DNZ18"/>
  <c r="DOA18"/>
  <c r="DOB18"/>
  <c r="DOC18"/>
  <c r="DOD18"/>
  <c r="DOE18"/>
  <c r="DOF18"/>
  <c r="DOG18"/>
  <c r="DOH18"/>
  <c r="DOI18"/>
  <c r="DOJ18"/>
  <c r="DOK18"/>
  <c r="DOL18"/>
  <c r="DOM18"/>
  <c r="DON18"/>
  <c r="DOO18"/>
  <c r="DOP18"/>
  <c r="DOQ18"/>
  <c r="DOR18"/>
  <c r="DOS18"/>
  <c r="DOT18"/>
  <c r="DOU18"/>
  <c r="DOV18"/>
  <c r="DOW18"/>
  <c r="DOX18"/>
  <c r="DOY18"/>
  <c r="DOZ18"/>
  <c r="DPA18"/>
  <c r="DPB18"/>
  <c r="DPC18"/>
  <c r="DPD18"/>
  <c r="DPE18"/>
  <c r="DPF18"/>
  <c r="DPG18"/>
  <c r="DPH18"/>
  <c r="DPI18"/>
  <c r="DPJ18"/>
  <c r="DPK18"/>
  <c r="DPL18"/>
  <c r="DPM18"/>
  <c r="DPN18"/>
  <c r="DPO18"/>
  <c r="DPP18"/>
  <c r="DPQ18"/>
  <c r="DPR18"/>
  <c r="DPS18"/>
  <c r="DPT18"/>
  <c r="DPU18"/>
  <c r="DPV18"/>
  <c r="DPW18"/>
  <c r="DPX18"/>
  <c r="DPY18"/>
  <c r="DPZ18"/>
  <c r="DQA18"/>
  <c r="DQB18"/>
  <c r="DQC18"/>
  <c r="DQD18"/>
  <c r="DQE18"/>
  <c r="DQF18"/>
  <c r="DQG18"/>
  <c r="DQH18"/>
  <c r="DQI18"/>
  <c r="DQJ18"/>
  <c r="DQK18"/>
  <c r="DQL18"/>
  <c r="DQM18"/>
  <c r="DQN18"/>
  <c r="DQO18"/>
  <c r="DQP18"/>
  <c r="DQQ18"/>
  <c r="DQR18"/>
  <c r="DQS18"/>
  <c r="DQT18"/>
  <c r="DQU18"/>
  <c r="DQV18"/>
  <c r="DQW18"/>
  <c r="DQX18"/>
  <c r="DQY18"/>
  <c r="DQZ18"/>
  <c r="DRA18"/>
  <c r="DRB18"/>
  <c r="DRC18"/>
  <c r="DRD18"/>
  <c r="DRE18"/>
  <c r="DRF18"/>
  <c r="DRG18"/>
  <c r="DRH18"/>
  <c r="DRI18"/>
  <c r="DRJ18"/>
  <c r="DRK18"/>
  <c r="DRL18"/>
  <c r="DRM18"/>
  <c r="DRN18"/>
  <c r="DRO18"/>
  <c r="DRP18"/>
  <c r="DRQ18"/>
  <c r="DRR18"/>
  <c r="DRS18"/>
  <c r="DRT18"/>
  <c r="DRU18"/>
  <c r="DRV18"/>
  <c r="DRW18"/>
  <c r="DRX18"/>
  <c r="DRY18"/>
  <c r="DRZ18"/>
  <c r="DSA18"/>
  <c r="DSB18"/>
  <c r="DSC18"/>
  <c r="DSD18"/>
  <c r="DSE18"/>
  <c r="DSF18"/>
  <c r="DSG18"/>
  <c r="DSH18"/>
  <c r="DSI18"/>
  <c r="DSJ18"/>
  <c r="DSK18"/>
  <c r="DSL18"/>
  <c r="DSM18"/>
  <c r="DSN18"/>
  <c r="DSO18"/>
  <c r="DSP18"/>
  <c r="DSQ18"/>
  <c r="DSR18"/>
  <c r="DSS18"/>
  <c r="DST18"/>
  <c r="DSU18"/>
  <c r="DSV18"/>
  <c r="DSW18"/>
  <c r="DSX18"/>
  <c r="DSY18"/>
  <c r="DSZ18"/>
  <c r="DTA18"/>
  <c r="DTB18"/>
  <c r="DTC18"/>
  <c r="DTD18"/>
  <c r="DTE18"/>
  <c r="DTF18"/>
  <c r="DTG18"/>
  <c r="DTH18"/>
  <c r="DTI18"/>
  <c r="DTJ18"/>
  <c r="DTK18"/>
  <c r="DTL18"/>
  <c r="DTM18"/>
  <c r="DTN18"/>
  <c r="DTO18"/>
  <c r="DTP18"/>
  <c r="DTQ18"/>
  <c r="DTR18"/>
  <c r="DTS18"/>
  <c r="DTT18"/>
  <c r="DTU18"/>
  <c r="DTV18"/>
  <c r="DTW18"/>
  <c r="DTX18"/>
  <c r="DTY18"/>
  <c r="DTZ18"/>
  <c r="DUA18"/>
  <c r="DUB18"/>
  <c r="DUC18"/>
  <c r="DUD18"/>
  <c r="DUE18"/>
  <c r="DUF18"/>
  <c r="DUG18"/>
  <c r="DUH18"/>
  <c r="DUI18"/>
  <c r="DUJ18"/>
  <c r="DUK18"/>
  <c r="DUL18"/>
  <c r="DUM18"/>
  <c r="DUN18"/>
  <c r="DUO18"/>
  <c r="DUP18"/>
  <c r="DUQ18"/>
  <c r="DUR18"/>
  <c r="DUS18"/>
  <c r="DUT18"/>
  <c r="DUU18"/>
  <c r="DUV18"/>
  <c r="DUW18"/>
  <c r="DUX18"/>
  <c r="DUY18"/>
  <c r="DUZ18"/>
  <c r="DVA18"/>
  <c r="DVB18"/>
  <c r="DVC18"/>
  <c r="DVD18"/>
  <c r="DVE18"/>
  <c r="DVF18"/>
  <c r="DVG18"/>
  <c r="DVH18"/>
  <c r="DVI18"/>
  <c r="DVJ18"/>
  <c r="DVK18"/>
  <c r="DVL18"/>
  <c r="DVM18"/>
  <c r="DVN18"/>
  <c r="DVO18"/>
  <c r="DVP18"/>
  <c r="DVQ18"/>
  <c r="DVR18"/>
  <c r="DVS18"/>
  <c r="DVT18"/>
  <c r="DVU18"/>
  <c r="DVV18"/>
  <c r="DVW18"/>
  <c r="DVX18"/>
  <c r="DVY18"/>
  <c r="DVZ18"/>
  <c r="DWA18"/>
  <c r="DWB18"/>
  <c r="DWC18"/>
  <c r="DWD18"/>
  <c r="DWE18"/>
  <c r="DWF18"/>
  <c r="DWG18"/>
  <c r="DWH18"/>
  <c r="DWI18"/>
  <c r="DWJ18"/>
  <c r="DWK18"/>
  <c r="DWL18"/>
  <c r="DWM18"/>
  <c r="DWN18"/>
  <c r="DWO18"/>
  <c r="DWP18"/>
  <c r="DWQ18"/>
  <c r="DWR18"/>
  <c r="DWS18"/>
  <c r="DWT18"/>
  <c r="DWU18"/>
  <c r="DWV18"/>
  <c r="DWW18"/>
  <c r="DWX18"/>
  <c r="DWY18"/>
  <c r="DWZ18"/>
  <c r="DXA18"/>
  <c r="DXB18"/>
  <c r="DXC18"/>
  <c r="DXD18"/>
  <c r="DXE18"/>
  <c r="DXF18"/>
  <c r="DXG18"/>
  <c r="DXH18"/>
  <c r="DXI18"/>
  <c r="DXJ18"/>
  <c r="DXK18"/>
  <c r="DXL18"/>
  <c r="DXM18"/>
  <c r="DXN18"/>
  <c r="DXO18"/>
  <c r="DXP18"/>
  <c r="DXQ18"/>
  <c r="DXR18"/>
  <c r="DXS18"/>
  <c r="DXT18"/>
  <c r="DXU18"/>
  <c r="DXV18"/>
  <c r="DXW18"/>
  <c r="DXX18"/>
  <c r="DXY18"/>
  <c r="DXZ18"/>
  <c r="DYA18"/>
  <c r="DYB18"/>
  <c r="DYC18"/>
  <c r="DYD18"/>
  <c r="DYE18"/>
  <c r="DYF18"/>
  <c r="DYG18"/>
  <c r="DYH18"/>
  <c r="DYI18"/>
  <c r="DYJ18"/>
  <c r="DYK18"/>
  <c r="DYL18"/>
  <c r="DYM18"/>
  <c r="DYN18"/>
  <c r="DYO18"/>
  <c r="DYP18"/>
  <c r="DYQ18"/>
  <c r="DYR18"/>
  <c r="DYS18"/>
  <c r="DYT18"/>
  <c r="DYU18"/>
  <c r="DYV18"/>
  <c r="DYW18"/>
  <c r="DYX18"/>
  <c r="DYY18"/>
  <c r="DYZ18"/>
  <c r="DZA18"/>
  <c r="DZB18"/>
  <c r="DZC18"/>
  <c r="DZD18"/>
  <c r="DZE18"/>
  <c r="DZF18"/>
  <c r="DZG18"/>
  <c r="DZH18"/>
  <c r="DZI18"/>
  <c r="DZJ18"/>
  <c r="DZK18"/>
  <c r="DZL18"/>
  <c r="DZM18"/>
  <c r="DZN18"/>
  <c r="DZO18"/>
  <c r="DZP18"/>
  <c r="DZQ18"/>
  <c r="DZR18"/>
  <c r="DZS18"/>
  <c r="DZT18"/>
  <c r="DZU18"/>
  <c r="DZV18"/>
  <c r="DZW18"/>
  <c r="DZX18"/>
  <c r="DZY18"/>
  <c r="DZZ18"/>
  <c r="EAA18"/>
  <c r="EAB18"/>
  <c r="EAC18"/>
  <c r="EAD18"/>
  <c r="EAE18"/>
  <c r="EAF18"/>
  <c r="EAG18"/>
  <c r="EAH18"/>
  <c r="EAI18"/>
  <c r="EAJ18"/>
  <c r="EAK18"/>
  <c r="EAL18"/>
  <c r="EAM18"/>
  <c r="EAN18"/>
  <c r="EAO18"/>
  <c r="EAP18"/>
  <c r="EAQ18"/>
  <c r="EAR18"/>
  <c r="EAS18"/>
  <c r="EAT18"/>
  <c r="EAU18"/>
  <c r="EAV18"/>
  <c r="EAW18"/>
  <c r="EAX18"/>
  <c r="EAY18"/>
  <c r="EAZ18"/>
  <c r="EBA18"/>
  <c r="EBB18"/>
  <c r="EBC18"/>
  <c r="EBD18"/>
  <c r="EBE18"/>
  <c r="EBF18"/>
  <c r="EBG18"/>
  <c r="EBH18"/>
  <c r="EBI18"/>
  <c r="EBJ18"/>
  <c r="EBK18"/>
  <c r="EBL18"/>
  <c r="EBM18"/>
  <c r="EBN18"/>
  <c r="EBO18"/>
  <c r="EBP18"/>
  <c r="EBQ18"/>
  <c r="EBR18"/>
  <c r="EBS18"/>
  <c r="EBT18"/>
  <c r="EBU18"/>
  <c r="EBV18"/>
  <c r="EBW18"/>
  <c r="EBX18"/>
  <c r="EBY18"/>
  <c r="EBZ18"/>
  <c r="ECA18"/>
  <c r="ECB18"/>
  <c r="ECC18"/>
  <c r="ECD18"/>
  <c r="ECE18"/>
  <c r="ECF18"/>
  <c r="ECG18"/>
  <c r="ECH18"/>
  <c r="ECI18"/>
  <c r="ECJ18"/>
  <c r="ECK18"/>
  <c r="ECL18"/>
  <c r="ECM18"/>
  <c r="ECN18"/>
  <c r="ECO18"/>
  <c r="ECP18"/>
  <c r="ECQ18"/>
  <c r="ECR18"/>
  <c r="ECS18"/>
  <c r="ECT18"/>
  <c r="ECU18"/>
  <c r="ECV18"/>
  <c r="ECW18"/>
  <c r="ECX18"/>
  <c r="ECY18"/>
  <c r="ECZ18"/>
  <c r="EDA18"/>
  <c r="EDB18"/>
  <c r="EDC18"/>
  <c r="EDD18"/>
  <c r="EDE18"/>
  <c r="EDF18"/>
  <c r="EDG18"/>
  <c r="EDH18"/>
  <c r="EDI18"/>
  <c r="EDJ18"/>
  <c r="EDK18"/>
  <c r="EDL18"/>
  <c r="EDM18"/>
  <c r="EDN18"/>
  <c r="EDO18"/>
  <c r="EDP18"/>
  <c r="EDQ18"/>
  <c r="EDR18"/>
  <c r="EDS18"/>
  <c r="EDT18"/>
  <c r="EDU18"/>
  <c r="EDV18"/>
  <c r="EDW18"/>
  <c r="EDX18"/>
  <c r="EDY18"/>
  <c r="EDZ18"/>
  <c r="EEA18"/>
  <c r="EEB18"/>
  <c r="EEC18"/>
  <c r="EED18"/>
  <c r="EEE18"/>
  <c r="EEF18"/>
  <c r="EEG18"/>
  <c r="EEH18"/>
  <c r="EEI18"/>
  <c r="EEJ18"/>
  <c r="EEK18"/>
  <c r="EEL18"/>
  <c r="EEM18"/>
  <c r="EEN18"/>
  <c r="EEO18"/>
  <c r="EEP18"/>
  <c r="EEQ18"/>
  <c r="EER18"/>
  <c r="EES18"/>
  <c r="EET18"/>
  <c r="EEU18"/>
  <c r="EEV18"/>
  <c r="EEW18"/>
  <c r="EEX18"/>
  <c r="EEY18"/>
  <c r="EEZ18"/>
  <c r="EFA18"/>
  <c r="EFB18"/>
  <c r="EFC18"/>
  <c r="EFD18"/>
  <c r="EFE18"/>
  <c r="EFF18"/>
  <c r="EFG18"/>
  <c r="EFH18"/>
  <c r="EFI18"/>
  <c r="EFJ18"/>
  <c r="EFK18"/>
  <c r="EFL18"/>
  <c r="EFM18"/>
  <c r="EFN18"/>
  <c r="EFO18"/>
  <c r="EFP18"/>
  <c r="EFQ18"/>
  <c r="EFR18"/>
  <c r="EFS18"/>
  <c r="EFT18"/>
  <c r="EFU18"/>
  <c r="EFV18"/>
  <c r="EFW18"/>
  <c r="EFX18"/>
  <c r="EFY18"/>
  <c r="EFZ18"/>
  <c r="EGA18"/>
  <c r="EGB18"/>
  <c r="EGC18"/>
  <c r="EGD18"/>
  <c r="EGE18"/>
  <c r="EGF18"/>
  <c r="EGG18"/>
  <c r="EGH18"/>
  <c r="EGI18"/>
  <c r="EGJ18"/>
  <c r="EGK18"/>
  <c r="EGL18"/>
  <c r="EGM18"/>
  <c r="EGN18"/>
  <c r="EGO18"/>
  <c r="EGP18"/>
  <c r="EGQ18"/>
  <c r="EGR18"/>
  <c r="EGS18"/>
  <c r="EGT18"/>
  <c r="EGU18"/>
  <c r="EGV18"/>
  <c r="EGW18"/>
  <c r="EGX18"/>
  <c r="EGY18"/>
  <c r="EGZ18"/>
  <c r="EHA18"/>
  <c r="EHB18"/>
  <c r="EHC18"/>
  <c r="EHD18"/>
  <c r="EHE18"/>
  <c r="EHF18"/>
  <c r="EHG18"/>
  <c r="EHH18"/>
  <c r="EHI18"/>
  <c r="EHJ18"/>
  <c r="EHK18"/>
  <c r="EHL18"/>
  <c r="EHM18"/>
  <c r="EHN18"/>
  <c r="EHO18"/>
  <c r="EHP18"/>
  <c r="EHQ18"/>
  <c r="EHR18"/>
  <c r="EHS18"/>
  <c r="EHT18"/>
  <c r="EHU18"/>
  <c r="EHV18"/>
  <c r="EHW18"/>
  <c r="EHX18"/>
  <c r="EHY18"/>
  <c r="EHZ18"/>
  <c r="EIA18"/>
  <c r="EIB18"/>
  <c r="EIC18"/>
  <c r="EID18"/>
  <c r="EIE18"/>
  <c r="EIF18"/>
  <c r="EIG18"/>
  <c r="EIH18"/>
  <c r="EII18"/>
  <c r="EIJ18"/>
  <c r="EIK18"/>
  <c r="EIL18"/>
  <c r="EIM18"/>
  <c r="EIN18"/>
  <c r="EIO18"/>
  <c r="EIP18"/>
  <c r="EIQ18"/>
  <c r="EIR18"/>
  <c r="EIS18"/>
  <c r="EIT18"/>
  <c r="EIU18"/>
  <c r="EIV18"/>
  <c r="EIW18"/>
  <c r="EIX18"/>
  <c r="EIY18"/>
  <c r="EIZ18"/>
  <c r="EJA18"/>
  <c r="EJB18"/>
  <c r="EJC18"/>
  <c r="EJD18"/>
  <c r="EJE18"/>
  <c r="EJF18"/>
  <c r="EJG18"/>
  <c r="EJH18"/>
  <c r="EJI18"/>
  <c r="EJJ18"/>
  <c r="EJK18"/>
  <c r="EJL18"/>
  <c r="EJM18"/>
  <c r="EJN18"/>
  <c r="EJO18"/>
  <c r="EJP18"/>
  <c r="EJQ18"/>
  <c r="EJR18"/>
  <c r="EJS18"/>
  <c r="EJT18"/>
  <c r="EJU18"/>
  <c r="EJV18"/>
  <c r="EJW18"/>
  <c r="EJX18"/>
  <c r="EJY18"/>
  <c r="EJZ18"/>
  <c r="EKA18"/>
  <c r="EKB18"/>
  <c r="EKC18"/>
  <c r="EKD18"/>
  <c r="EKE18"/>
  <c r="EKF18"/>
  <c r="EKG18"/>
  <c r="EKH18"/>
  <c r="EKI18"/>
  <c r="EKJ18"/>
  <c r="EKK18"/>
  <c r="EKL18"/>
  <c r="EKM18"/>
  <c r="EKN18"/>
  <c r="EKO18"/>
  <c r="EKP18"/>
  <c r="EKQ18"/>
  <c r="EKR18"/>
  <c r="EKS18"/>
  <c r="EKT18"/>
  <c r="EKU18"/>
  <c r="EKV18"/>
  <c r="EKW18"/>
  <c r="EKX18"/>
  <c r="EKY18"/>
  <c r="EKZ18"/>
  <c r="ELA18"/>
  <c r="ELB18"/>
  <c r="ELC18"/>
  <c r="ELD18"/>
  <c r="ELE18"/>
  <c r="ELF18"/>
  <c r="ELG18"/>
  <c r="ELH18"/>
  <c r="ELI18"/>
  <c r="ELJ18"/>
  <c r="ELK18"/>
  <c r="ELL18"/>
  <c r="ELM18"/>
  <c r="ELN18"/>
  <c r="ELO18"/>
  <c r="ELP18"/>
  <c r="ELQ18"/>
  <c r="ELR18"/>
  <c r="ELS18"/>
  <c r="ELT18"/>
  <c r="ELU18"/>
  <c r="ELV18"/>
  <c r="ELW18"/>
  <c r="ELX18"/>
  <c r="ELY18"/>
  <c r="ELZ18"/>
  <c r="EMA18"/>
  <c r="EMB18"/>
  <c r="EMC18"/>
  <c r="EMD18"/>
  <c r="EME18"/>
  <c r="EMF18"/>
  <c r="EMG18"/>
  <c r="EMH18"/>
  <c r="EMI18"/>
  <c r="EMJ18"/>
  <c r="EMK18"/>
  <c r="EML18"/>
  <c r="EMM18"/>
  <c r="EMN18"/>
  <c r="EMO18"/>
  <c r="EMP18"/>
  <c r="EMQ18"/>
  <c r="EMR18"/>
  <c r="EMS18"/>
  <c r="EMT18"/>
  <c r="EMU18"/>
  <c r="EMV18"/>
  <c r="EMW18"/>
  <c r="EMX18"/>
  <c r="EMY18"/>
  <c r="EMZ18"/>
  <c r="ENA18"/>
  <c r="ENB18"/>
  <c r="ENC18"/>
  <c r="END18"/>
  <c r="ENE18"/>
  <c r="ENF18"/>
  <c r="ENG18"/>
  <c r="ENH18"/>
  <c r="ENI18"/>
  <c r="ENJ18"/>
  <c r="ENK18"/>
  <c r="ENL18"/>
  <c r="ENM18"/>
  <c r="ENN18"/>
  <c r="ENO18"/>
  <c r="ENP18"/>
  <c r="ENQ18"/>
  <c r="ENR18"/>
  <c r="ENS18"/>
  <c r="ENT18"/>
  <c r="ENU18"/>
  <c r="ENV18"/>
  <c r="ENW18"/>
  <c r="ENX18"/>
  <c r="ENY18"/>
  <c r="ENZ18"/>
  <c r="EOA18"/>
  <c r="EOB18"/>
  <c r="EOC18"/>
  <c r="EOD18"/>
  <c r="EOE18"/>
  <c r="EOF18"/>
  <c r="EOG18"/>
  <c r="EOH18"/>
  <c r="EOI18"/>
  <c r="EOJ18"/>
  <c r="EOK18"/>
  <c r="EOL18"/>
  <c r="EOM18"/>
  <c r="EON18"/>
  <c r="EOO18"/>
  <c r="EOP18"/>
  <c r="EOQ18"/>
  <c r="EOR18"/>
  <c r="EOS18"/>
  <c r="EOT18"/>
  <c r="EOU18"/>
  <c r="EOV18"/>
  <c r="EOW18"/>
  <c r="EOX18"/>
  <c r="EOY18"/>
  <c r="EOZ18"/>
  <c r="EPA18"/>
  <c r="EPB18"/>
  <c r="EPC18"/>
  <c r="EPD18"/>
  <c r="EPE18"/>
  <c r="EPF18"/>
  <c r="EPG18"/>
  <c r="EPH18"/>
  <c r="EPI18"/>
  <c r="EPJ18"/>
  <c r="EPK18"/>
  <c r="EPL18"/>
  <c r="EPM18"/>
  <c r="EPN18"/>
  <c r="EPO18"/>
  <c r="EPP18"/>
  <c r="EPQ18"/>
  <c r="EPR18"/>
  <c r="EPS18"/>
  <c r="EPT18"/>
  <c r="EPU18"/>
  <c r="EPV18"/>
  <c r="EPW18"/>
  <c r="EPX18"/>
  <c r="EPY18"/>
  <c r="EPZ18"/>
  <c r="EQA18"/>
  <c r="EQB18"/>
  <c r="EQC18"/>
  <c r="EQD18"/>
  <c r="EQE18"/>
  <c r="EQF18"/>
  <c r="EQG18"/>
  <c r="EQH18"/>
  <c r="EQI18"/>
  <c r="EQJ18"/>
  <c r="EQK18"/>
  <c r="EQL18"/>
  <c r="EQM18"/>
  <c r="EQN18"/>
  <c r="EQO18"/>
  <c r="EQP18"/>
  <c r="EQQ18"/>
  <c r="EQR18"/>
  <c r="EQS18"/>
  <c r="EQT18"/>
  <c r="EQU18"/>
  <c r="EQV18"/>
  <c r="EQW18"/>
  <c r="EQX18"/>
  <c r="EQY18"/>
  <c r="EQZ18"/>
  <c r="ERA18"/>
  <c r="ERB18"/>
  <c r="ERC18"/>
  <c r="ERD18"/>
  <c r="ERE18"/>
  <c r="ERF18"/>
  <c r="ERG18"/>
  <c r="ERH18"/>
  <c r="ERI18"/>
  <c r="ERJ18"/>
  <c r="ERK18"/>
  <c r="ERL18"/>
  <c r="ERM18"/>
  <c r="ERN18"/>
  <c r="ERO18"/>
  <c r="ERP18"/>
  <c r="ERQ18"/>
  <c r="ERR18"/>
  <c r="ERS18"/>
  <c r="ERT18"/>
  <c r="ERU18"/>
  <c r="ERV18"/>
  <c r="ERW18"/>
  <c r="ERX18"/>
  <c r="ERY18"/>
  <c r="ERZ18"/>
  <c r="ESA18"/>
  <c r="ESB18"/>
  <c r="ESC18"/>
  <c r="ESD18"/>
  <c r="ESE18"/>
  <c r="ESF18"/>
  <c r="ESG18"/>
  <c r="ESH18"/>
  <c r="ESI18"/>
  <c r="ESJ18"/>
  <c r="ESK18"/>
  <c r="ESL18"/>
  <c r="ESM18"/>
  <c r="ESN18"/>
  <c r="ESO18"/>
  <c r="ESP18"/>
  <c r="ESQ18"/>
  <c r="ESR18"/>
  <c r="ESS18"/>
  <c r="EST18"/>
  <c r="ESU18"/>
  <c r="ESV18"/>
  <c r="ESW18"/>
  <c r="ESX18"/>
  <c r="ESY18"/>
  <c r="ESZ18"/>
  <c r="ETA18"/>
  <c r="ETB18"/>
  <c r="ETC18"/>
  <c r="ETD18"/>
  <c r="ETE18"/>
  <c r="ETF18"/>
  <c r="ETG18"/>
  <c r="ETH18"/>
  <c r="ETI18"/>
  <c r="ETJ18"/>
  <c r="ETK18"/>
  <c r="ETL18"/>
  <c r="ETM18"/>
  <c r="ETN18"/>
  <c r="ETO18"/>
  <c r="ETP18"/>
  <c r="ETQ18"/>
  <c r="ETR18"/>
  <c r="ETS18"/>
  <c r="ETT18"/>
  <c r="ETU18"/>
  <c r="ETV18"/>
  <c r="ETW18"/>
  <c r="ETX18"/>
  <c r="ETY18"/>
  <c r="ETZ18"/>
  <c r="EUA18"/>
  <c r="EUB18"/>
  <c r="EUC18"/>
  <c r="EUD18"/>
  <c r="EUE18"/>
  <c r="EUF18"/>
  <c r="EUG18"/>
  <c r="EUH18"/>
  <c r="EUI18"/>
  <c r="EUJ18"/>
  <c r="EUK18"/>
  <c r="EUL18"/>
  <c r="EUM18"/>
  <c r="EUN18"/>
  <c r="EUO18"/>
  <c r="EUP18"/>
  <c r="EUQ18"/>
  <c r="EUR18"/>
  <c r="EUS18"/>
  <c r="EUT18"/>
  <c r="EUU18"/>
  <c r="EUV18"/>
  <c r="EUW18"/>
  <c r="EUX18"/>
  <c r="EUY18"/>
  <c r="EUZ18"/>
  <c r="EVA18"/>
  <c r="EVB18"/>
  <c r="EVC18"/>
  <c r="EVD18"/>
  <c r="EVE18"/>
  <c r="EVF18"/>
  <c r="EVG18"/>
  <c r="EVH18"/>
  <c r="EVI18"/>
  <c r="EVJ18"/>
  <c r="EVK18"/>
  <c r="EVL18"/>
  <c r="EVM18"/>
  <c r="EVN18"/>
  <c r="EVO18"/>
  <c r="EVP18"/>
  <c r="EVQ18"/>
  <c r="EVR18"/>
  <c r="EVS18"/>
  <c r="EVT18"/>
  <c r="EVU18"/>
  <c r="EVV18"/>
  <c r="EVW18"/>
  <c r="EVX18"/>
  <c r="EVY18"/>
  <c r="EVZ18"/>
  <c r="EWA18"/>
  <c r="EWB18"/>
  <c r="EWC18"/>
  <c r="EWD18"/>
  <c r="EWE18"/>
  <c r="EWF18"/>
  <c r="EWG18"/>
  <c r="EWH18"/>
  <c r="EWI18"/>
  <c r="EWJ18"/>
  <c r="EWK18"/>
  <c r="EWL18"/>
  <c r="EWM18"/>
  <c r="EWN18"/>
  <c r="EWO18"/>
  <c r="EWP18"/>
  <c r="EWQ18"/>
  <c r="EWR18"/>
  <c r="EWS18"/>
  <c r="EWT18"/>
  <c r="EWU18"/>
  <c r="EWV18"/>
  <c r="EWW18"/>
  <c r="EWX18"/>
  <c r="EWY18"/>
  <c r="EWZ18"/>
  <c r="EXA18"/>
  <c r="EXB18"/>
  <c r="EXC18"/>
  <c r="EXD18"/>
  <c r="EXE18"/>
  <c r="EXF18"/>
  <c r="EXG18"/>
  <c r="EXH18"/>
  <c r="EXI18"/>
  <c r="EXJ18"/>
  <c r="EXK18"/>
  <c r="EXL18"/>
  <c r="EXM18"/>
  <c r="EXN18"/>
  <c r="EXO18"/>
  <c r="EXP18"/>
  <c r="EXQ18"/>
  <c r="EXR18"/>
  <c r="EXS18"/>
  <c r="EXT18"/>
  <c r="EXU18"/>
  <c r="EXV18"/>
  <c r="EXW18"/>
  <c r="EXX18"/>
  <c r="EXY18"/>
  <c r="EXZ18"/>
  <c r="EYA18"/>
  <c r="EYB18"/>
  <c r="EYC18"/>
  <c r="EYD18"/>
  <c r="EYE18"/>
  <c r="EYF18"/>
  <c r="EYG18"/>
  <c r="EYH18"/>
  <c r="EYI18"/>
  <c r="EYJ18"/>
  <c r="EYK18"/>
  <c r="EYL18"/>
  <c r="EYM18"/>
  <c r="EYN18"/>
  <c r="EYO18"/>
  <c r="EYP18"/>
  <c r="EYQ18"/>
  <c r="EYR18"/>
  <c r="EYS18"/>
  <c r="EYT18"/>
  <c r="EYU18"/>
  <c r="EYV18"/>
  <c r="EYW18"/>
  <c r="EYX18"/>
  <c r="EYY18"/>
  <c r="EYZ18"/>
  <c r="EZA18"/>
  <c r="EZB18"/>
  <c r="EZC18"/>
  <c r="EZD18"/>
  <c r="EZE18"/>
  <c r="EZF18"/>
  <c r="EZG18"/>
  <c r="EZH18"/>
  <c r="EZI18"/>
  <c r="EZJ18"/>
  <c r="EZK18"/>
  <c r="EZL18"/>
  <c r="EZM18"/>
  <c r="EZN18"/>
  <c r="EZO18"/>
  <c r="EZP18"/>
  <c r="EZQ18"/>
  <c r="EZR18"/>
  <c r="EZS18"/>
  <c r="EZT18"/>
  <c r="EZU18"/>
  <c r="EZV18"/>
  <c r="EZW18"/>
  <c r="EZX18"/>
  <c r="EZY18"/>
  <c r="EZZ18"/>
  <c r="FAA18"/>
  <c r="FAB18"/>
  <c r="FAC18"/>
  <c r="FAD18"/>
  <c r="FAE18"/>
  <c r="FAF18"/>
  <c r="FAG18"/>
  <c r="FAH18"/>
  <c r="FAI18"/>
  <c r="FAJ18"/>
  <c r="FAK18"/>
  <c r="FAL18"/>
  <c r="FAM18"/>
  <c r="FAN18"/>
  <c r="FAO18"/>
  <c r="FAP18"/>
  <c r="FAQ18"/>
  <c r="FAR18"/>
  <c r="FAS18"/>
  <c r="FAT18"/>
  <c r="FAU18"/>
  <c r="FAV18"/>
  <c r="FAW18"/>
  <c r="FAX18"/>
  <c r="FAY18"/>
  <c r="FAZ18"/>
  <c r="FBA18"/>
  <c r="FBB18"/>
  <c r="FBC18"/>
  <c r="FBD18"/>
  <c r="FBE18"/>
  <c r="FBF18"/>
  <c r="FBG18"/>
  <c r="FBH18"/>
  <c r="FBI18"/>
  <c r="FBJ18"/>
  <c r="FBK18"/>
  <c r="FBL18"/>
  <c r="FBM18"/>
  <c r="FBN18"/>
  <c r="FBO18"/>
  <c r="FBP18"/>
  <c r="FBQ18"/>
  <c r="FBR18"/>
  <c r="FBS18"/>
  <c r="FBT18"/>
  <c r="FBU18"/>
  <c r="FBV18"/>
  <c r="FBW18"/>
  <c r="FBX18"/>
  <c r="FBY18"/>
  <c r="FBZ18"/>
  <c r="FCA18"/>
  <c r="FCB18"/>
  <c r="FCC18"/>
  <c r="FCD18"/>
  <c r="FCE18"/>
  <c r="FCF18"/>
  <c r="FCG18"/>
  <c r="FCH18"/>
  <c r="FCI18"/>
  <c r="FCJ18"/>
  <c r="FCK18"/>
  <c r="FCL18"/>
  <c r="FCM18"/>
  <c r="FCN18"/>
  <c r="FCO18"/>
  <c r="FCP18"/>
  <c r="FCQ18"/>
  <c r="FCR18"/>
  <c r="FCS18"/>
  <c r="FCT18"/>
  <c r="FCU18"/>
  <c r="FCV18"/>
  <c r="FCW18"/>
  <c r="FCX18"/>
  <c r="FCY18"/>
  <c r="FCZ18"/>
  <c r="FDA18"/>
  <c r="FDB18"/>
  <c r="FDC18"/>
  <c r="FDD18"/>
  <c r="FDE18"/>
  <c r="FDF18"/>
  <c r="FDG18"/>
  <c r="FDH18"/>
  <c r="FDI18"/>
  <c r="FDJ18"/>
  <c r="FDK18"/>
  <c r="FDL18"/>
  <c r="FDM18"/>
  <c r="FDN18"/>
  <c r="FDO18"/>
  <c r="FDP18"/>
  <c r="FDQ18"/>
  <c r="FDR18"/>
  <c r="FDS18"/>
  <c r="FDT18"/>
  <c r="FDU18"/>
  <c r="FDV18"/>
  <c r="FDW18"/>
  <c r="FDX18"/>
  <c r="FDY18"/>
  <c r="FDZ18"/>
  <c r="FEA18"/>
  <c r="FEB18"/>
  <c r="FEC18"/>
  <c r="FED18"/>
  <c r="FEE18"/>
  <c r="FEF18"/>
  <c r="FEG18"/>
  <c r="FEH18"/>
  <c r="FEI18"/>
  <c r="FEJ18"/>
  <c r="FEK18"/>
  <c r="FEL18"/>
  <c r="FEM18"/>
  <c r="FEN18"/>
  <c r="FEO18"/>
  <c r="FEP18"/>
  <c r="FEQ18"/>
  <c r="FER18"/>
  <c r="FES18"/>
  <c r="FET18"/>
  <c r="FEU18"/>
  <c r="FEV18"/>
  <c r="FEW18"/>
  <c r="FEX18"/>
  <c r="FEY18"/>
  <c r="FEZ18"/>
  <c r="FFA18"/>
  <c r="FFB18"/>
  <c r="FFC18"/>
  <c r="FFD18"/>
  <c r="FFE18"/>
  <c r="FFF18"/>
  <c r="FFG18"/>
  <c r="FFH18"/>
  <c r="FFI18"/>
  <c r="FFJ18"/>
  <c r="FFK18"/>
  <c r="FFL18"/>
  <c r="FFM18"/>
  <c r="FFN18"/>
  <c r="FFO18"/>
  <c r="FFP18"/>
  <c r="FFQ18"/>
  <c r="FFR18"/>
  <c r="FFS18"/>
  <c r="FFT18"/>
  <c r="FFU18"/>
  <c r="FFV18"/>
  <c r="FFW18"/>
  <c r="FFX18"/>
  <c r="FFY18"/>
  <c r="FFZ18"/>
  <c r="FGA18"/>
  <c r="FGB18"/>
  <c r="FGC18"/>
  <c r="FGD18"/>
  <c r="FGE18"/>
  <c r="FGF18"/>
  <c r="FGG18"/>
  <c r="FGH18"/>
  <c r="FGI18"/>
  <c r="FGJ18"/>
  <c r="FGK18"/>
  <c r="FGL18"/>
  <c r="FGM18"/>
  <c r="FGN18"/>
  <c r="FGO18"/>
  <c r="FGP18"/>
  <c r="FGQ18"/>
  <c r="FGR18"/>
  <c r="FGS18"/>
  <c r="FGT18"/>
  <c r="FGU18"/>
  <c r="FGV18"/>
  <c r="FGW18"/>
  <c r="FGX18"/>
  <c r="FGY18"/>
  <c r="FGZ18"/>
  <c r="FHA18"/>
  <c r="FHB18"/>
  <c r="FHC18"/>
  <c r="FHD18"/>
  <c r="FHE18"/>
  <c r="FHF18"/>
  <c r="FHG18"/>
  <c r="FHH18"/>
  <c r="FHI18"/>
  <c r="FHJ18"/>
  <c r="FHK18"/>
  <c r="FHL18"/>
  <c r="FHM18"/>
  <c r="FHN18"/>
  <c r="FHO18"/>
  <c r="FHP18"/>
  <c r="FHQ18"/>
  <c r="FHR18"/>
  <c r="FHS18"/>
  <c r="FHT18"/>
  <c r="FHU18"/>
  <c r="FHV18"/>
  <c r="FHW18"/>
  <c r="FHX18"/>
  <c r="FHY18"/>
  <c r="FHZ18"/>
  <c r="FIA18"/>
  <c r="FIB18"/>
  <c r="FIC18"/>
  <c r="FID18"/>
  <c r="FIE18"/>
  <c r="FIF18"/>
  <c r="FIG18"/>
  <c r="FIH18"/>
  <c r="FII18"/>
  <c r="FIJ18"/>
  <c r="FIK18"/>
  <c r="FIL18"/>
  <c r="FIM18"/>
  <c r="FIN18"/>
  <c r="FIO18"/>
  <c r="FIP18"/>
  <c r="FIQ18"/>
  <c r="FIR18"/>
  <c r="FIS18"/>
  <c r="FIT18"/>
  <c r="FIU18"/>
  <c r="FIV18"/>
  <c r="FIW18"/>
  <c r="FIX18"/>
  <c r="FIY18"/>
  <c r="FIZ18"/>
  <c r="FJA18"/>
  <c r="FJB18"/>
  <c r="FJC18"/>
  <c r="FJD18"/>
  <c r="FJE18"/>
  <c r="FJF18"/>
  <c r="FJG18"/>
  <c r="FJH18"/>
  <c r="FJI18"/>
  <c r="FJJ18"/>
  <c r="FJK18"/>
  <c r="FJL18"/>
  <c r="FJM18"/>
  <c r="FJN18"/>
  <c r="FJO18"/>
  <c r="FJP18"/>
  <c r="FJQ18"/>
  <c r="FJR18"/>
  <c r="FJS18"/>
  <c r="FJT18"/>
  <c r="FJU18"/>
  <c r="FJV18"/>
  <c r="FJW18"/>
  <c r="FJX18"/>
  <c r="FJY18"/>
  <c r="FJZ18"/>
  <c r="FKA18"/>
  <c r="FKB18"/>
  <c r="FKC18"/>
  <c r="FKD18"/>
  <c r="FKE18"/>
  <c r="FKF18"/>
  <c r="FKG18"/>
  <c r="FKH18"/>
  <c r="FKI18"/>
  <c r="FKJ18"/>
  <c r="FKK18"/>
  <c r="FKL18"/>
  <c r="FKM18"/>
  <c r="FKN18"/>
  <c r="FKO18"/>
  <c r="FKP18"/>
  <c r="FKQ18"/>
  <c r="FKR18"/>
  <c r="FKS18"/>
  <c r="FKT18"/>
  <c r="FKU18"/>
  <c r="FKV18"/>
  <c r="FKW18"/>
  <c r="FKX18"/>
  <c r="FKY18"/>
  <c r="FKZ18"/>
  <c r="FLA18"/>
  <c r="FLB18"/>
  <c r="FLC18"/>
  <c r="FLD18"/>
  <c r="FLE18"/>
  <c r="FLF18"/>
  <c r="FLG18"/>
  <c r="FLH18"/>
  <c r="FLI18"/>
  <c r="FLJ18"/>
  <c r="FLK18"/>
  <c r="FLL18"/>
  <c r="FLM18"/>
  <c r="FLN18"/>
  <c r="FLO18"/>
  <c r="FLP18"/>
  <c r="FLQ18"/>
  <c r="FLR18"/>
  <c r="FLS18"/>
  <c r="FLT18"/>
  <c r="FLU18"/>
  <c r="FLV18"/>
  <c r="FLW18"/>
  <c r="FLX18"/>
  <c r="FLY18"/>
  <c r="FLZ18"/>
  <c r="FMA18"/>
  <c r="FMB18"/>
  <c r="FMC18"/>
  <c r="FMD18"/>
  <c r="FME18"/>
  <c r="FMF18"/>
  <c r="FMG18"/>
  <c r="FMH18"/>
  <c r="FMI18"/>
  <c r="FMJ18"/>
  <c r="FMK18"/>
  <c r="FML18"/>
  <c r="FMM18"/>
  <c r="FMN18"/>
  <c r="FMO18"/>
  <c r="FMP18"/>
  <c r="FMQ18"/>
  <c r="FMR18"/>
  <c r="FMS18"/>
  <c r="FMT18"/>
  <c r="FMU18"/>
  <c r="FMV18"/>
  <c r="FMW18"/>
  <c r="FMX18"/>
  <c r="FMY18"/>
  <c r="FMZ18"/>
  <c r="FNA18"/>
  <c r="FNB18"/>
  <c r="FNC18"/>
  <c r="FND18"/>
  <c r="FNE18"/>
  <c r="FNF18"/>
  <c r="FNG18"/>
  <c r="FNH18"/>
  <c r="FNI18"/>
  <c r="FNJ18"/>
  <c r="FNK18"/>
  <c r="FNL18"/>
  <c r="FNM18"/>
  <c r="FNN18"/>
  <c r="FNO18"/>
  <c r="FNP18"/>
  <c r="FNQ18"/>
  <c r="FNR18"/>
  <c r="FNS18"/>
  <c r="FNT18"/>
  <c r="FNU18"/>
  <c r="FNV18"/>
  <c r="FNW18"/>
  <c r="FNX18"/>
  <c r="FNY18"/>
  <c r="FNZ18"/>
  <c r="FOA18"/>
  <c r="FOB18"/>
  <c r="FOC18"/>
  <c r="FOD18"/>
  <c r="FOE18"/>
  <c r="FOF18"/>
  <c r="FOG18"/>
  <c r="FOH18"/>
  <c r="FOI18"/>
  <c r="FOJ18"/>
  <c r="FOK18"/>
  <c r="FOL18"/>
  <c r="FOM18"/>
  <c r="FON18"/>
  <c r="FOO18"/>
  <c r="FOP18"/>
  <c r="FOQ18"/>
  <c r="FOR18"/>
  <c r="FOS18"/>
  <c r="FOT18"/>
  <c r="FOU18"/>
  <c r="FOV18"/>
  <c r="FOW18"/>
  <c r="FOX18"/>
  <c r="FOY18"/>
  <c r="FOZ18"/>
  <c r="FPA18"/>
  <c r="FPB18"/>
  <c r="FPC18"/>
  <c r="FPD18"/>
  <c r="FPE18"/>
  <c r="FPF18"/>
  <c r="FPG18"/>
  <c r="FPH18"/>
  <c r="FPI18"/>
  <c r="FPJ18"/>
  <c r="FPK18"/>
  <c r="FPL18"/>
  <c r="FPM18"/>
  <c r="FPN18"/>
  <c r="FPO18"/>
  <c r="FPP18"/>
  <c r="FPQ18"/>
  <c r="FPR18"/>
  <c r="FPS18"/>
  <c r="FPT18"/>
  <c r="FPU18"/>
  <c r="FPV18"/>
  <c r="FPW18"/>
  <c r="FPX18"/>
  <c r="FPY18"/>
  <c r="FPZ18"/>
  <c r="FQA18"/>
  <c r="FQB18"/>
  <c r="FQC18"/>
  <c r="FQD18"/>
  <c r="FQE18"/>
  <c r="FQF18"/>
  <c r="FQG18"/>
  <c r="FQH18"/>
  <c r="FQI18"/>
  <c r="FQJ18"/>
  <c r="FQK18"/>
  <c r="FQL18"/>
  <c r="FQM18"/>
  <c r="FQN18"/>
  <c r="FQO18"/>
  <c r="FQP18"/>
  <c r="FQQ18"/>
  <c r="FQR18"/>
  <c r="FQS18"/>
  <c r="FQT18"/>
  <c r="FQU18"/>
  <c r="FQV18"/>
  <c r="FQW18"/>
  <c r="FQX18"/>
  <c r="FQY18"/>
  <c r="FQZ18"/>
  <c r="FRA18"/>
  <c r="FRB18"/>
  <c r="FRC18"/>
  <c r="FRD18"/>
  <c r="FRE18"/>
  <c r="FRF18"/>
  <c r="FRG18"/>
  <c r="FRH18"/>
  <c r="FRI18"/>
  <c r="FRJ18"/>
  <c r="FRK18"/>
  <c r="FRL18"/>
  <c r="FRM18"/>
  <c r="FRN18"/>
  <c r="FRO18"/>
  <c r="FRP18"/>
  <c r="FRQ18"/>
  <c r="FRR18"/>
  <c r="FRS18"/>
  <c r="FRT18"/>
  <c r="FRU18"/>
  <c r="FRV18"/>
  <c r="FRW18"/>
  <c r="FRX18"/>
  <c r="FRY18"/>
  <c r="FRZ18"/>
  <c r="FSA18"/>
  <c r="FSB18"/>
  <c r="FSC18"/>
  <c r="FSD18"/>
  <c r="FSE18"/>
  <c r="FSF18"/>
  <c r="FSG18"/>
  <c r="FSH18"/>
  <c r="FSI18"/>
  <c r="FSJ18"/>
  <c r="FSK18"/>
  <c r="FSL18"/>
  <c r="FSM18"/>
  <c r="FSN18"/>
  <c r="FSO18"/>
  <c r="FSP18"/>
  <c r="FSQ18"/>
  <c r="FSR18"/>
  <c r="FSS18"/>
  <c r="FST18"/>
  <c r="FSU18"/>
  <c r="FSV18"/>
  <c r="FSW18"/>
  <c r="FSX18"/>
  <c r="FSY18"/>
  <c r="FSZ18"/>
  <c r="FTA18"/>
  <c r="FTB18"/>
  <c r="FTC18"/>
  <c r="FTD18"/>
  <c r="FTE18"/>
  <c r="FTF18"/>
  <c r="FTG18"/>
  <c r="FTH18"/>
  <c r="FTI18"/>
  <c r="FTJ18"/>
  <c r="FTK18"/>
  <c r="FTL18"/>
  <c r="FTM18"/>
  <c r="FTN18"/>
  <c r="FTO18"/>
  <c r="FTP18"/>
  <c r="FTQ18"/>
  <c r="FTR18"/>
  <c r="FTS18"/>
  <c r="FTT18"/>
  <c r="FTU18"/>
  <c r="FTV18"/>
  <c r="FTW18"/>
  <c r="FTX18"/>
  <c r="FTY18"/>
  <c r="FTZ18"/>
  <c r="FUA18"/>
  <c r="FUB18"/>
  <c r="FUC18"/>
  <c r="FUD18"/>
  <c r="FUE18"/>
  <c r="FUF18"/>
  <c r="FUG18"/>
  <c r="FUH18"/>
  <c r="FUI18"/>
  <c r="FUJ18"/>
  <c r="FUK18"/>
  <c r="FUL18"/>
  <c r="FUM18"/>
  <c r="FUN18"/>
  <c r="FUO18"/>
  <c r="FUP18"/>
  <c r="FUQ18"/>
  <c r="FUR18"/>
  <c r="FUS18"/>
  <c r="FUT18"/>
  <c r="FUU18"/>
  <c r="FUV18"/>
  <c r="FUW18"/>
  <c r="FUX18"/>
  <c r="FUY18"/>
  <c r="FUZ18"/>
  <c r="FVA18"/>
  <c r="FVB18"/>
  <c r="FVC18"/>
  <c r="FVD18"/>
  <c r="FVE18"/>
  <c r="FVF18"/>
  <c r="FVG18"/>
  <c r="FVH18"/>
  <c r="FVI18"/>
  <c r="FVJ18"/>
  <c r="FVK18"/>
  <c r="FVL18"/>
  <c r="FVM18"/>
  <c r="FVN18"/>
  <c r="FVO18"/>
  <c r="FVP18"/>
  <c r="FVQ18"/>
  <c r="FVR18"/>
  <c r="FVS18"/>
  <c r="FVT18"/>
  <c r="FVU18"/>
  <c r="FVV18"/>
  <c r="FVW18"/>
  <c r="FVX18"/>
  <c r="FVY18"/>
  <c r="FVZ18"/>
  <c r="FWA18"/>
  <c r="FWB18"/>
  <c r="FWC18"/>
  <c r="FWD18"/>
  <c r="FWE18"/>
  <c r="FWF18"/>
  <c r="FWG18"/>
  <c r="FWH18"/>
  <c r="FWI18"/>
  <c r="FWJ18"/>
  <c r="FWK18"/>
  <c r="FWL18"/>
  <c r="FWM18"/>
  <c r="FWN18"/>
  <c r="FWO18"/>
  <c r="FWP18"/>
  <c r="FWQ18"/>
  <c r="FWR18"/>
  <c r="FWS18"/>
  <c r="FWT18"/>
  <c r="FWU18"/>
  <c r="FWV18"/>
  <c r="FWW18"/>
  <c r="FWX18"/>
  <c r="FWY18"/>
  <c r="FWZ18"/>
  <c r="FXA18"/>
  <c r="FXB18"/>
  <c r="FXC18"/>
  <c r="FXD18"/>
  <c r="FXE18"/>
  <c r="FXF18"/>
  <c r="FXG18"/>
  <c r="FXH18"/>
  <c r="FXI18"/>
  <c r="FXJ18"/>
  <c r="FXK18"/>
  <c r="FXL18"/>
  <c r="FXM18"/>
  <c r="FXN18"/>
  <c r="FXO18"/>
  <c r="FXP18"/>
  <c r="FXQ18"/>
  <c r="FXR18"/>
  <c r="FXS18"/>
  <c r="FXT18"/>
  <c r="FXU18"/>
  <c r="FXV18"/>
  <c r="FXW18"/>
  <c r="FXX18"/>
  <c r="FXY18"/>
  <c r="FXZ18"/>
  <c r="FYA18"/>
  <c r="FYB18"/>
  <c r="FYC18"/>
  <c r="FYD18"/>
  <c r="FYE18"/>
  <c r="FYF18"/>
  <c r="FYG18"/>
  <c r="FYH18"/>
  <c r="FYI18"/>
  <c r="FYJ18"/>
  <c r="FYK18"/>
  <c r="FYL18"/>
  <c r="FYM18"/>
  <c r="FYN18"/>
  <c r="FYO18"/>
  <c r="FYP18"/>
  <c r="FYQ18"/>
  <c r="FYR18"/>
  <c r="FYS18"/>
  <c r="FYT18"/>
  <c r="FYU18"/>
  <c r="FYV18"/>
  <c r="FYW18"/>
  <c r="FYX18"/>
  <c r="FYY18"/>
  <c r="FYZ18"/>
  <c r="FZA18"/>
  <c r="FZB18"/>
  <c r="FZC18"/>
  <c r="FZD18"/>
  <c r="FZE18"/>
  <c r="FZF18"/>
  <c r="FZG18"/>
  <c r="FZH18"/>
  <c r="FZI18"/>
  <c r="FZJ18"/>
  <c r="FZK18"/>
  <c r="FZL18"/>
  <c r="FZM18"/>
  <c r="FZN18"/>
  <c r="FZO18"/>
  <c r="FZP18"/>
  <c r="FZQ18"/>
  <c r="FZR18"/>
  <c r="FZS18"/>
  <c r="FZT18"/>
  <c r="FZU18"/>
  <c r="FZV18"/>
  <c r="FZW18"/>
  <c r="FZX18"/>
  <c r="FZY18"/>
  <c r="FZZ18"/>
  <c r="GAA18"/>
  <c r="GAB18"/>
  <c r="GAC18"/>
  <c r="GAD18"/>
  <c r="GAE18"/>
  <c r="GAF18"/>
  <c r="GAG18"/>
  <c r="GAH18"/>
  <c r="GAI18"/>
  <c r="GAJ18"/>
  <c r="GAK18"/>
  <c r="GAL18"/>
  <c r="GAM18"/>
  <c r="GAN18"/>
  <c r="GAO18"/>
  <c r="GAP18"/>
  <c r="GAQ18"/>
  <c r="GAR18"/>
  <c r="GAS18"/>
  <c r="GAT18"/>
  <c r="GAU18"/>
  <c r="GAV18"/>
  <c r="GAW18"/>
  <c r="GAX18"/>
  <c r="GAY18"/>
  <c r="GAZ18"/>
  <c r="GBA18"/>
  <c r="GBB18"/>
  <c r="GBC18"/>
  <c r="GBD18"/>
  <c r="GBE18"/>
  <c r="GBF18"/>
  <c r="GBG18"/>
  <c r="GBH18"/>
  <c r="GBI18"/>
  <c r="GBJ18"/>
  <c r="GBK18"/>
  <c r="GBL18"/>
  <c r="GBM18"/>
  <c r="GBN18"/>
  <c r="GBO18"/>
  <c r="GBP18"/>
  <c r="GBQ18"/>
  <c r="GBR18"/>
  <c r="GBS18"/>
  <c r="GBT18"/>
  <c r="GBU18"/>
  <c r="GBV18"/>
  <c r="GBW18"/>
  <c r="GBX18"/>
  <c r="GBY18"/>
  <c r="GBZ18"/>
  <c r="GCA18"/>
  <c r="GCB18"/>
  <c r="GCC18"/>
  <c r="GCD18"/>
  <c r="GCE18"/>
  <c r="GCF18"/>
  <c r="GCG18"/>
  <c r="GCH18"/>
  <c r="GCI18"/>
  <c r="GCJ18"/>
  <c r="GCK18"/>
  <c r="GCL18"/>
  <c r="GCM18"/>
  <c r="GCN18"/>
  <c r="GCO18"/>
  <c r="GCP18"/>
  <c r="GCQ18"/>
  <c r="GCR18"/>
  <c r="GCS18"/>
  <c r="GCT18"/>
  <c r="GCU18"/>
  <c r="GCV18"/>
  <c r="GCW18"/>
  <c r="GCX18"/>
  <c r="GCY18"/>
  <c r="GCZ18"/>
  <c r="GDA18"/>
  <c r="GDB18"/>
  <c r="GDC18"/>
  <c r="GDD18"/>
  <c r="GDE18"/>
  <c r="GDF18"/>
  <c r="GDG18"/>
  <c r="GDH18"/>
  <c r="GDI18"/>
  <c r="GDJ18"/>
  <c r="GDK18"/>
  <c r="GDL18"/>
  <c r="GDM18"/>
  <c r="GDN18"/>
  <c r="GDO18"/>
  <c r="GDP18"/>
  <c r="GDQ18"/>
  <c r="GDR18"/>
  <c r="GDS18"/>
  <c r="GDT18"/>
  <c r="GDU18"/>
  <c r="GDV18"/>
  <c r="GDW18"/>
  <c r="GDX18"/>
  <c r="GDY18"/>
  <c r="GDZ18"/>
  <c r="GEA18"/>
  <c r="GEB18"/>
  <c r="GEC18"/>
  <c r="GED18"/>
  <c r="GEE18"/>
  <c r="GEF18"/>
  <c r="GEG18"/>
  <c r="GEH18"/>
  <c r="GEI18"/>
  <c r="GEJ18"/>
  <c r="GEK18"/>
  <c r="GEL18"/>
  <c r="GEM18"/>
  <c r="GEN18"/>
  <c r="GEO18"/>
  <c r="GEP18"/>
  <c r="GEQ18"/>
  <c r="GER18"/>
  <c r="GES18"/>
  <c r="GET18"/>
  <c r="GEU18"/>
  <c r="GEV18"/>
  <c r="GEW18"/>
  <c r="GEX18"/>
  <c r="GEY18"/>
  <c r="GEZ18"/>
  <c r="GFA18"/>
  <c r="GFB18"/>
  <c r="GFC18"/>
  <c r="GFD18"/>
  <c r="GFE18"/>
  <c r="GFF18"/>
  <c r="GFG18"/>
  <c r="GFH18"/>
  <c r="GFI18"/>
  <c r="GFJ18"/>
  <c r="GFK18"/>
  <c r="GFL18"/>
  <c r="GFM18"/>
  <c r="GFN18"/>
  <c r="GFO18"/>
  <c r="GFP18"/>
  <c r="GFQ18"/>
  <c r="GFR18"/>
  <c r="GFS18"/>
  <c r="GFT18"/>
  <c r="GFU18"/>
  <c r="GFV18"/>
  <c r="GFW18"/>
  <c r="GFX18"/>
  <c r="GFY18"/>
  <c r="GFZ18"/>
  <c r="GGA18"/>
  <c r="GGB18"/>
  <c r="GGC18"/>
  <c r="GGD18"/>
  <c r="GGE18"/>
  <c r="GGF18"/>
  <c r="GGG18"/>
  <c r="GGH18"/>
  <c r="GGI18"/>
  <c r="GGJ18"/>
  <c r="GGK18"/>
  <c r="GGL18"/>
  <c r="GGM18"/>
  <c r="GGN18"/>
  <c r="GGO18"/>
  <c r="GGP18"/>
  <c r="GGQ18"/>
  <c r="GGR18"/>
  <c r="GGS18"/>
  <c r="GGT18"/>
  <c r="GGU18"/>
  <c r="GGV18"/>
  <c r="GGW18"/>
  <c r="GGX18"/>
  <c r="GGY18"/>
  <c r="GGZ18"/>
  <c r="GHA18"/>
  <c r="GHB18"/>
  <c r="GHC18"/>
  <c r="GHD18"/>
  <c r="GHE18"/>
  <c r="GHF18"/>
  <c r="GHG18"/>
  <c r="GHH18"/>
  <c r="GHI18"/>
  <c r="GHJ18"/>
  <c r="GHK18"/>
  <c r="GHL18"/>
  <c r="GHM18"/>
  <c r="GHN18"/>
  <c r="GHO18"/>
  <c r="GHP18"/>
  <c r="GHQ18"/>
  <c r="GHR18"/>
  <c r="GHS18"/>
  <c r="GHT18"/>
  <c r="GHU18"/>
  <c r="GHV18"/>
  <c r="GHW18"/>
  <c r="GHX18"/>
  <c r="GHY18"/>
  <c r="GHZ18"/>
  <c r="GIA18"/>
  <c r="GIB18"/>
  <c r="GIC18"/>
  <c r="GID18"/>
  <c r="GIE18"/>
  <c r="GIF18"/>
  <c r="GIG18"/>
  <c r="GIH18"/>
  <c r="GII18"/>
  <c r="GIJ18"/>
  <c r="GIK18"/>
  <c r="GIL18"/>
  <c r="GIM18"/>
  <c r="GIN18"/>
  <c r="GIO18"/>
  <c r="GIP18"/>
  <c r="GIQ18"/>
  <c r="GIR18"/>
  <c r="GIS18"/>
  <c r="GIT18"/>
  <c r="GIU18"/>
  <c r="GIV18"/>
  <c r="GIW18"/>
  <c r="GIX18"/>
  <c r="GIY18"/>
  <c r="GIZ18"/>
  <c r="GJA18"/>
  <c r="GJB18"/>
  <c r="GJC18"/>
  <c r="GJD18"/>
  <c r="GJE18"/>
  <c r="GJF18"/>
  <c r="GJG18"/>
  <c r="GJH18"/>
  <c r="GJI18"/>
  <c r="GJJ18"/>
  <c r="GJK18"/>
  <c r="GJL18"/>
  <c r="GJM18"/>
  <c r="GJN18"/>
  <c r="GJO18"/>
  <c r="GJP18"/>
  <c r="GJQ18"/>
  <c r="GJR18"/>
  <c r="GJS18"/>
  <c r="GJT18"/>
  <c r="GJU18"/>
  <c r="GJV18"/>
  <c r="GJW18"/>
  <c r="GJX18"/>
  <c r="GJY18"/>
  <c r="GJZ18"/>
  <c r="GKA18"/>
  <c r="GKB18"/>
  <c r="GKC18"/>
  <c r="GKD18"/>
  <c r="GKE18"/>
  <c r="GKF18"/>
  <c r="GKG18"/>
  <c r="GKH18"/>
  <c r="GKI18"/>
  <c r="GKJ18"/>
  <c r="GKK18"/>
  <c r="GKL18"/>
  <c r="GKM18"/>
  <c r="GKN18"/>
  <c r="GKO18"/>
  <c r="GKP18"/>
  <c r="GKQ18"/>
  <c r="GKR18"/>
  <c r="GKS18"/>
  <c r="GKT18"/>
  <c r="GKU18"/>
  <c r="GKV18"/>
  <c r="GKW18"/>
  <c r="GKX18"/>
  <c r="GKY18"/>
  <c r="GKZ18"/>
  <c r="GLA18"/>
  <c r="GLB18"/>
  <c r="GLC18"/>
  <c r="GLD18"/>
  <c r="GLE18"/>
  <c r="GLF18"/>
  <c r="GLG18"/>
  <c r="GLH18"/>
  <c r="GLI18"/>
  <c r="GLJ18"/>
  <c r="GLK18"/>
  <c r="GLL18"/>
  <c r="GLM18"/>
  <c r="GLN18"/>
  <c r="GLO18"/>
  <c r="GLP18"/>
  <c r="GLQ18"/>
  <c r="GLR18"/>
  <c r="GLS18"/>
  <c r="GLT18"/>
  <c r="GLU18"/>
  <c r="GLV18"/>
  <c r="GLW18"/>
  <c r="GLX18"/>
  <c r="GLY18"/>
  <c r="GLZ18"/>
  <c r="GMA18"/>
  <c r="GMB18"/>
  <c r="GMC18"/>
  <c r="GMD18"/>
  <c r="GME18"/>
  <c r="GMF18"/>
  <c r="GMG18"/>
  <c r="GMH18"/>
  <c r="GMI18"/>
  <c r="GMJ18"/>
  <c r="GMK18"/>
  <c r="GML18"/>
  <c r="GMM18"/>
  <c r="GMN18"/>
  <c r="GMO18"/>
  <c r="GMP18"/>
  <c r="GMQ18"/>
  <c r="GMR18"/>
  <c r="GMS18"/>
  <c r="GMT18"/>
  <c r="GMU18"/>
  <c r="GMV18"/>
  <c r="GMW18"/>
  <c r="GMX18"/>
  <c r="GMY18"/>
  <c r="GMZ18"/>
  <c r="GNA18"/>
  <c r="GNB18"/>
  <c r="GNC18"/>
  <c r="GND18"/>
  <c r="GNE18"/>
  <c r="GNF18"/>
  <c r="GNG18"/>
  <c r="GNH18"/>
  <c r="GNI18"/>
  <c r="GNJ18"/>
  <c r="GNK18"/>
  <c r="GNL18"/>
  <c r="GNM18"/>
  <c r="GNN18"/>
  <c r="GNO18"/>
  <c r="GNP18"/>
  <c r="GNQ18"/>
  <c r="GNR18"/>
  <c r="GNS18"/>
  <c r="GNT18"/>
  <c r="GNU18"/>
  <c r="GNV18"/>
  <c r="GNW18"/>
  <c r="GNX18"/>
  <c r="GNY18"/>
  <c r="GNZ18"/>
  <c r="GOA18"/>
  <c r="GOB18"/>
  <c r="GOC18"/>
  <c r="GOD18"/>
  <c r="GOE18"/>
  <c r="GOF18"/>
  <c r="GOG18"/>
  <c r="GOH18"/>
  <c r="GOI18"/>
  <c r="GOJ18"/>
  <c r="GOK18"/>
  <c r="GOL18"/>
  <c r="GOM18"/>
  <c r="GON18"/>
  <c r="GOO18"/>
  <c r="GOP18"/>
  <c r="GOQ18"/>
  <c r="GOR18"/>
  <c r="GOS18"/>
  <c r="GOT18"/>
  <c r="GOU18"/>
  <c r="GOV18"/>
  <c r="GOW18"/>
  <c r="GOX18"/>
  <c r="GOY18"/>
  <c r="GOZ18"/>
  <c r="GPA18"/>
  <c r="GPB18"/>
  <c r="GPC18"/>
  <c r="GPD18"/>
  <c r="GPE18"/>
  <c r="GPF18"/>
  <c r="GPG18"/>
  <c r="GPH18"/>
  <c r="GPI18"/>
  <c r="GPJ18"/>
  <c r="GPK18"/>
  <c r="GPL18"/>
  <c r="GPM18"/>
  <c r="GPN18"/>
  <c r="GPO18"/>
  <c r="GPP18"/>
  <c r="GPQ18"/>
  <c r="GPR18"/>
  <c r="GPS18"/>
  <c r="GPT18"/>
  <c r="GPU18"/>
  <c r="GPV18"/>
  <c r="GPW18"/>
  <c r="GPX18"/>
  <c r="GPY18"/>
  <c r="GPZ18"/>
  <c r="GQA18"/>
  <c r="GQB18"/>
  <c r="GQC18"/>
  <c r="GQD18"/>
  <c r="GQE18"/>
  <c r="GQF18"/>
  <c r="GQG18"/>
  <c r="GQH18"/>
  <c r="GQI18"/>
  <c r="GQJ18"/>
  <c r="GQK18"/>
  <c r="GQL18"/>
  <c r="GQM18"/>
  <c r="GQN18"/>
  <c r="GQO18"/>
  <c r="GQP18"/>
  <c r="GQQ18"/>
  <c r="GQR18"/>
  <c r="GQS18"/>
  <c r="GQT18"/>
  <c r="GQU18"/>
  <c r="GQV18"/>
  <c r="GQW18"/>
  <c r="GQX18"/>
  <c r="GQY18"/>
  <c r="GQZ18"/>
  <c r="GRA18"/>
  <c r="GRB18"/>
  <c r="GRC18"/>
  <c r="GRD18"/>
  <c r="GRE18"/>
  <c r="GRF18"/>
  <c r="GRG18"/>
  <c r="GRH18"/>
  <c r="GRI18"/>
  <c r="GRJ18"/>
  <c r="GRK18"/>
  <c r="GRL18"/>
  <c r="GRM18"/>
  <c r="GRN18"/>
  <c r="GRO18"/>
  <c r="GRP18"/>
  <c r="GRQ18"/>
  <c r="GRR18"/>
  <c r="GRS18"/>
  <c r="GRT18"/>
  <c r="GRU18"/>
  <c r="GRV18"/>
  <c r="GRW18"/>
  <c r="GRX18"/>
  <c r="GRY18"/>
  <c r="GRZ18"/>
  <c r="GSA18"/>
  <c r="GSB18"/>
  <c r="GSC18"/>
  <c r="GSD18"/>
  <c r="GSE18"/>
  <c r="GSF18"/>
  <c r="GSG18"/>
  <c r="GSH18"/>
  <c r="GSI18"/>
  <c r="GSJ18"/>
  <c r="GSK18"/>
  <c r="GSL18"/>
  <c r="GSM18"/>
  <c r="GSN18"/>
  <c r="GSO18"/>
  <c r="GSP18"/>
  <c r="GSQ18"/>
  <c r="GSR18"/>
  <c r="GSS18"/>
  <c r="GST18"/>
  <c r="GSU18"/>
  <c r="GSV18"/>
  <c r="GSW18"/>
  <c r="GSX18"/>
  <c r="GSY18"/>
  <c r="GSZ18"/>
  <c r="GTA18"/>
  <c r="GTB18"/>
  <c r="GTC18"/>
  <c r="GTD18"/>
  <c r="GTE18"/>
  <c r="GTF18"/>
  <c r="GTG18"/>
  <c r="GTH18"/>
  <c r="GTI18"/>
  <c r="GTJ18"/>
  <c r="GTK18"/>
  <c r="GTL18"/>
  <c r="GTM18"/>
  <c r="GTN18"/>
  <c r="GTO18"/>
  <c r="GTP18"/>
  <c r="GTQ18"/>
  <c r="GTR18"/>
  <c r="GTS18"/>
  <c r="GTT18"/>
  <c r="GTU18"/>
  <c r="GTV18"/>
  <c r="GTW18"/>
  <c r="GTX18"/>
  <c r="GTY18"/>
  <c r="GTZ18"/>
  <c r="GUA18"/>
  <c r="GUB18"/>
  <c r="GUC18"/>
  <c r="GUD18"/>
  <c r="GUE18"/>
  <c r="GUF18"/>
  <c r="GUG18"/>
  <c r="GUH18"/>
  <c r="GUI18"/>
  <c r="GUJ18"/>
  <c r="GUK18"/>
  <c r="GUL18"/>
  <c r="GUM18"/>
  <c r="GUN18"/>
  <c r="GUO18"/>
  <c r="GUP18"/>
  <c r="GUQ18"/>
  <c r="GUR18"/>
  <c r="GUS18"/>
  <c r="GUT18"/>
  <c r="GUU18"/>
  <c r="GUV18"/>
  <c r="GUW18"/>
  <c r="GUX18"/>
  <c r="GUY18"/>
  <c r="GUZ18"/>
  <c r="GVA18"/>
  <c r="GVB18"/>
  <c r="GVC18"/>
  <c r="GVD18"/>
  <c r="GVE18"/>
  <c r="GVF18"/>
  <c r="GVG18"/>
  <c r="GVH18"/>
  <c r="GVI18"/>
  <c r="GVJ18"/>
  <c r="GVK18"/>
  <c r="GVL18"/>
  <c r="GVM18"/>
  <c r="GVN18"/>
  <c r="GVO18"/>
  <c r="GVP18"/>
  <c r="GVQ18"/>
  <c r="GVR18"/>
  <c r="GVS18"/>
  <c r="GVT18"/>
  <c r="GVU18"/>
  <c r="GVV18"/>
  <c r="GVW18"/>
  <c r="GVX18"/>
  <c r="GVY18"/>
  <c r="GVZ18"/>
  <c r="GWA18"/>
  <c r="GWB18"/>
  <c r="GWC18"/>
  <c r="GWD18"/>
  <c r="GWE18"/>
  <c r="GWF18"/>
  <c r="GWG18"/>
  <c r="GWH18"/>
  <c r="GWI18"/>
  <c r="GWJ18"/>
  <c r="GWK18"/>
  <c r="GWL18"/>
  <c r="GWM18"/>
  <c r="GWN18"/>
  <c r="GWO18"/>
  <c r="GWP18"/>
  <c r="GWQ18"/>
  <c r="GWR18"/>
  <c r="GWS18"/>
  <c r="GWT18"/>
  <c r="GWU18"/>
  <c r="GWV18"/>
  <c r="GWW18"/>
  <c r="GWX18"/>
  <c r="GWY18"/>
  <c r="GWZ18"/>
  <c r="GXA18"/>
  <c r="GXB18"/>
  <c r="GXC18"/>
  <c r="GXD18"/>
  <c r="GXE18"/>
  <c r="GXF18"/>
  <c r="GXG18"/>
  <c r="GXH18"/>
  <c r="GXI18"/>
  <c r="GXJ18"/>
  <c r="GXK18"/>
  <c r="GXL18"/>
  <c r="GXM18"/>
  <c r="GXN18"/>
  <c r="GXO18"/>
  <c r="GXP18"/>
  <c r="GXQ18"/>
  <c r="GXR18"/>
  <c r="GXS18"/>
  <c r="GXT18"/>
  <c r="GXU18"/>
  <c r="GXV18"/>
  <c r="GXW18"/>
  <c r="GXX18"/>
  <c r="GXY18"/>
  <c r="GXZ18"/>
  <c r="GYA18"/>
  <c r="GYB18"/>
  <c r="GYC18"/>
  <c r="GYD18"/>
  <c r="GYE18"/>
  <c r="GYF18"/>
  <c r="GYG18"/>
  <c r="GYH18"/>
  <c r="GYI18"/>
  <c r="GYJ18"/>
  <c r="GYK18"/>
  <c r="GYL18"/>
  <c r="GYM18"/>
  <c r="GYN18"/>
  <c r="GYO18"/>
  <c r="GYP18"/>
  <c r="GYQ18"/>
  <c r="GYR18"/>
  <c r="GYS18"/>
  <c r="GYT18"/>
  <c r="GYU18"/>
  <c r="GYV18"/>
  <c r="GYW18"/>
  <c r="GYX18"/>
  <c r="GYY18"/>
  <c r="GYZ18"/>
  <c r="GZA18"/>
  <c r="GZB18"/>
  <c r="GZC18"/>
  <c r="GZD18"/>
  <c r="GZE18"/>
  <c r="GZF18"/>
  <c r="GZG18"/>
  <c r="GZH18"/>
  <c r="GZI18"/>
  <c r="GZJ18"/>
  <c r="GZK18"/>
  <c r="GZL18"/>
  <c r="GZM18"/>
  <c r="GZN18"/>
  <c r="GZO18"/>
  <c r="GZP18"/>
  <c r="GZQ18"/>
  <c r="GZR18"/>
  <c r="GZS18"/>
  <c r="GZT18"/>
  <c r="GZU18"/>
  <c r="GZV18"/>
  <c r="GZW18"/>
  <c r="GZX18"/>
  <c r="GZY18"/>
  <c r="GZZ18"/>
  <c r="HAA18"/>
  <c r="HAB18"/>
  <c r="HAC18"/>
  <c r="HAD18"/>
  <c r="HAE18"/>
  <c r="HAF18"/>
  <c r="HAG18"/>
  <c r="HAH18"/>
  <c r="HAI18"/>
  <c r="HAJ18"/>
  <c r="HAK18"/>
  <c r="HAL18"/>
  <c r="HAM18"/>
  <c r="HAN18"/>
  <c r="HAO18"/>
  <c r="HAP18"/>
  <c r="HAQ18"/>
  <c r="HAR18"/>
  <c r="HAS18"/>
  <c r="HAT18"/>
  <c r="HAU18"/>
  <c r="HAV18"/>
  <c r="HAW18"/>
  <c r="HAX18"/>
  <c r="HAY18"/>
  <c r="HAZ18"/>
  <c r="HBA18"/>
  <c r="HBB18"/>
  <c r="HBC18"/>
  <c r="HBD18"/>
  <c r="HBE18"/>
  <c r="HBF18"/>
  <c r="HBG18"/>
  <c r="HBH18"/>
  <c r="HBI18"/>
  <c r="HBJ18"/>
  <c r="HBK18"/>
  <c r="HBL18"/>
  <c r="HBM18"/>
  <c r="HBN18"/>
  <c r="HBO18"/>
  <c r="HBP18"/>
  <c r="HBQ18"/>
  <c r="HBR18"/>
  <c r="HBS18"/>
  <c r="HBT18"/>
  <c r="HBU18"/>
  <c r="HBV18"/>
  <c r="HBW18"/>
  <c r="HBX18"/>
  <c r="HBY18"/>
  <c r="HBZ18"/>
  <c r="HCA18"/>
  <c r="HCB18"/>
  <c r="HCC18"/>
  <c r="HCD18"/>
  <c r="HCE18"/>
  <c r="HCF18"/>
  <c r="HCG18"/>
  <c r="HCH18"/>
  <c r="HCI18"/>
  <c r="HCJ18"/>
  <c r="HCK18"/>
  <c r="HCL18"/>
  <c r="HCM18"/>
  <c r="HCN18"/>
  <c r="HCO18"/>
  <c r="HCP18"/>
  <c r="HCQ18"/>
  <c r="HCR18"/>
  <c r="HCS18"/>
  <c r="HCT18"/>
  <c r="HCU18"/>
  <c r="HCV18"/>
  <c r="HCW18"/>
  <c r="HCX18"/>
  <c r="HCY18"/>
  <c r="HCZ18"/>
  <c r="HDA18"/>
  <c r="HDB18"/>
  <c r="HDC18"/>
  <c r="HDD18"/>
  <c r="HDE18"/>
  <c r="HDF18"/>
  <c r="HDG18"/>
  <c r="HDH18"/>
  <c r="HDI18"/>
  <c r="HDJ18"/>
  <c r="HDK18"/>
  <c r="HDL18"/>
  <c r="HDM18"/>
  <c r="HDN18"/>
  <c r="HDO18"/>
  <c r="HDP18"/>
  <c r="HDQ18"/>
  <c r="HDR18"/>
  <c r="HDS18"/>
  <c r="HDT18"/>
  <c r="HDU18"/>
  <c r="HDV18"/>
  <c r="HDW18"/>
  <c r="HDX18"/>
  <c r="HDY18"/>
  <c r="HDZ18"/>
  <c r="HEA18"/>
  <c r="HEB18"/>
  <c r="HEC18"/>
  <c r="HED18"/>
  <c r="HEE18"/>
  <c r="HEF18"/>
  <c r="HEG18"/>
  <c r="HEH18"/>
  <c r="HEI18"/>
  <c r="HEJ18"/>
  <c r="HEK18"/>
  <c r="HEL18"/>
  <c r="HEM18"/>
  <c r="HEN18"/>
  <c r="HEO18"/>
  <c r="HEP18"/>
  <c r="HEQ18"/>
  <c r="HER18"/>
  <c r="HES18"/>
  <c r="HET18"/>
  <c r="HEU18"/>
  <c r="HEV18"/>
  <c r="HEW18"/>
  <c r="HEX18"/>
  <c r="HEY18"/>
  <c r="HEZ18"/>
  <c r="HFA18"/>
  <c r="HFB18"/>
  <c r="HFC18"/>
  <c r="HFD18"/>
  <c r="HFE18"/>
  <c r="HFF18"/>
  <c r="HFG18"/>
  <c r="HFH18"/>
  <c r="HFI18"/>
  <c r="HFJ18"/>
  <c r="HFK18"/>
  <c r="HFL18"/>
  <c r="HFM18"/>
  <c r="HFN18"/>
  <c r="HFO18"/>
  <c r="HFP18"/>
  <c r="HFQ18"/>
  <c r="HFR18"/>
  <c r="HFS18"/>
  <c r="HFT18"/>
  <c r="HFU18"/>
  <c r="HFV18"/>
  <c r="HFW18"/>
  <c r="HFX18"/>
  <c r="HFY18"/>
  <c r="HFZ18"/>
  <c r="HGA18"/>
  <c r="HGB18"/>
  <c r="HGC18"/>
  <c r="HGD18"/>
  <c r="HGE18"/>
  <c r="HGF18"/>
  <c r="HGG18"/>
  <c r="HGH18"/>
  <c r="HGI18"/>
  <c r="HGJ18"/>
  <c r="HGK18"/>
  <c r="HGL18"/>
  <c r="HGM18"/>
  <c r="HGN18"/>
  <c r="HGO18"/>
  <c r="HGP18"/>
  <c r="HGQ18"/>
  <c r="HGR18"/>
  <c r="HGS18"/>
  <c r="HGT18"/>
  <c r="HGU18"/>
  <c r="HGV18"/>
  <c r="HGW18"/>
  <c r="HGX18"/>
  <c r="HGY18"/>
  <c r="HGZ18"/>
  <c r="HHA18"/>
  <c r="HHB18"/>
  <c r="HHC18"/>
  <c r="HHD18"/>
  <c r="HHE18"/>
  <c r="HHF18"/>
  <c r="HHG18"/>
  <c r="HHH18"/>
  <c r="HHI18"/>
  <c r="HHJ18"/>
  <c r="HHK18"/>
  <c r="HHL18"/>
  <c r="HHM18"/>
  <c r="HHN18"/>
  <c r="HHO18"/>
  <c r="HHP18"/>
  <c r="HHQ18"/>
  <c r="HHR18"/>
  <c r="HHS18"/>
  <c r="HHT18"/>
  <c r="HHU18"/>
  <c r="HHV18"/>
  <c r="HHW18"/>
  <c r="HHX18"/>
  <c r="HHY18"/>
  <c r="HHZ18"/>
  <c r="HIA18"/>
  <c r="HIB18"/>
  <c r="HIC18"/>
  <c r="HID18"/>
  <c r="HIE18"/>
  <c r="HIF18"/>
  <c r="HIG18"/>
  <c r="HIH18"/>
  <c r="HII18"/>
  <c r="HIJ18"/>
  <c r="HIK18"/>
  <c r="HIL18"/>
  <c r="HIM18"/>
  <c r="HIN18"/>
  <c r="HIO18"/>
  <c r="HIP18"/>
  <c r="HIQ18"/>
  <c r="HIR18"/>
  <c r="HIS18"/>
  <c r="HIT18"/>
  <c r="HIU18"/>
  <c r="HIV18"/>
  <c r="HIW18"/>
  <c r="HIX18"/>
  <c r="HIY18"/>
  <c r="HIZ18"/>
  <c r="HJA18"/>
  <c r="HJB18"/>
  <c r="HJC18"/>
  <c r="HJD18"/>
  <c r="HJE18"/>
  <c r="HJF18"/>
  <c r="HJG18"/>
  <c r="HJH18"/>
  <c r="HJI18"/>
  <c r="HJJ18"/>
  <c r="HJK18"/>
  <c r="HJL18"/>
  <c r="HJM18"/>
  <c r="HJN18"/>
  <c r="HJO18"/>
  <c r="HJP18"/>
  <c r="HJQ18"/>
  <c r="HJR18"/>
  <c r="HJS18"/>
  <c r="HJT18"/>
  <c r="HJU18"/>
  <c r="HJV18"/>
  <c r="HJW18"/>
  <c r="HJX18"/>
  <c r="HJY18"/>
  <c r="HJZ18"/>
  <c r="HKA18"/>
  <c r="HKB18"/>
  <c r="HKC18"/>
  <c r="HKD18"/>
  <c r="HKE18"/>
  <c r="HKF18"/>
  <c r="HKG18"/>
  <c r="HKH18"/>
  <c r="HKI18"/>
  <c r="HKJ18"/>
  <c r="HKK18"/>
  <c r="HKL18"/>
  <c r="HKM18"/>
  <c r="HKN18"/>
  <c r="HKO18"/>
  <c r="HKP18"/>
  <c r="HKQ18"/>
  <c r="HKR18"/>
  <c r="HKS18"/>
  <c r="HKT18"/>
  <c r="HKU18"/>
  <c r="HKV18"/>
  <c r="HKW18"/>
  <c r="HKX18"/>
  <c r="HKY18"/>
  <c r="HKZ18"/>
  <c r="HLA18"/>
  <c r="HLB18"/>
  <c r="HLC18"/>
  <c r="HLD18"/>
  <c r="HLE18"/>
  <c r="HLF18"/>
  <c r="HLG18"/>
  <c r="HLH18"/>
  <c r="HLI18"/>
  <c r="HLJ18"/>
  <c r="HLK18"/>
  <c r="HLL18"/>
  <c r="HLM18"/>
  <c r="HLN18"/>
  <c r="HLO18"/>
  <c r="HLP18"/>
  <c r="HLQ18"/>
  <c r="HLR18"/>
  <c r="HLS18"/>
  <c r="HLT18"/>
  <c r="HLU18"/>
  <c r="HLV18"/>
  <c r="HLW18"/>
  <c r="HLX18"/>
  <c r="HLY18"/>
  <c r="HLZ18"/>
  <c r="HMA18"/>
  <c r="HMB18"/>
  <c r="HMC18"/>
  <c r="HMD18"/>
  <c r="HME18"/>
  <c r="HMF18"/>
  <c r="HMG18"/>
  <c r="HMH18"/>
  <c r="HMI18"/>
  <c r="HMJ18"/>
  <c r="HMK18"/>
  <c r="HML18"/>
  <c r="HMM18"/>
  <c r="HMN18"/>
  <c r="HMO18"/>
  <c r="HMP18"/>
  <c r="HMQ18"/>
  <c r="HMR18"/>
  <c r="HMS18"/>
  <c r="HMT18"/>
  <c r="HMU18"/>
  <c r="HMV18"/>
  <c r="HMW18"/>
  <c r="HMX18"/>
  <c r="HMY18"/>
  <c r="HMZ18"/>
  <c r="HNA18"/>
  <c r="HNB18"/>
  <c r="HNC18"/>
  <c r="HND18"/>
  <c r="HNE18"/>
  <c r="HNF18"/>
  <c r="HNG18"/>
  <c r="HNH18"/>
  <c r="HNI18"/>
  <c r="HNJ18"/>
  <c r="HNK18"/>
  <c r="HNL18"/>
  <c r="HNM18"/>
  <c r="HNN18"/>
  <c r="HNO18"/>
  <c r="HNP18"/>
  <c r="HNQ18"/>
  <c r="HNR18"/>
  <c r="HNS18"/>
  <c r="HNT18"/>
  <c r="HNU18"/>
  <c r="HNV18"/>
  <c r="HNW18"/>
  <c r="HNX18"/>
  <c r="HNY18"/>
  <c r="HNZ18"/>
  <c r="HOA18"/>
  <c r="HOB18"/>
  <c r="HOC18"/>
  <c r="HOD18"/>
  <c r="HOE18"/>
  <c r="HOF18"/>
  <c r="HOG18"/>
  <c r="HOH18"/>
  <c r="HOI18"/>
  <c r="HOJ18"/>
  <c r="HOK18"/>
  <c r="HOL18"/>
  <c r="HOM18"/>
  <c r="HON18"/>
  <c r="HOO18"/>
  <c r="HOP18"/>
  <c r="HOQ18"/>
  <c r="HOR18"/>
  <c r="HOS18"/>
  <c r="HOT18"/>
  <c r="HOU18"/>
  <c r="HOV18"/>
  <c r="HOW18"/>
  <c r="HOX18"/>
  <c r="HOY18"/>
  <c r="HOZ18"/>
  <c r="HPA18"/>
  <c r="HPB18"/>
  <c r="HPC18"/>
  <c r="HPD18"/>
  <c r="HPE18"/>
  <c r="HPF18"/>
  <c r="HPG18"/>
  <c r="HPH18"/>
  <c r="HPI18"/>
  <c r="HPJ18"/>
  <c r="HPK18"/>
  <c r="HPL18"/>
  <c r="HPM18"/>
  <c r="HPN18"/>
  <c r="HPO18"/>
  <c r="HPP18"/>
  <c r="HPQ18"/>
  <c r="HPR18"/>
  <c r="HPS18"/>
  <c r="HPT18"/>
  <c r="HPU18"/>
  <c r="HPV18"/>
  <c r="HPW18"/>
  <c r="HPX18"/>
  <c r="HPY18"/>
  <c r="HPZ18"/>
  <c r="HQA18"/>
  <c r="HQB18"/>
  <c r="HQC18"/>
  <c r="HQD18"/>
  <c r="HQE18"/>
  <c r="HQF18"/>
  <c r="HQG18"/>
  <c r="HQH18"/>
  <c r="HQI18"/>
  <c r="HQJ18"/>
  <c r="HQK18"/>
  <c r="HQL18"/>
  <c r="HQM18"/>
  <c r="HQN18"/>
  <c r="HQO18"/>
  <c r="HQP18"/>
  <c r="HQQ18"/>
  <c r="HQR18"/>
  <c r="HQS18"/>
  <c r="HQT18"/>
  <c r="HQU18"/>
  <c r="HQV18"/>
  <c r="HQW18"/>
  <c r="HQX18"/>
  <c r="HQY18"/>
  <c r="HQZ18"/>
  <c r="HRA18"/>
  <c r="HRB18"/>
  <c r="HRC18"/>
  <c r="HRD18"/>
  <c r="HRE18"/>
  <c r="HRF18"/>
  <c r="HRG18"/>
  <c r="HRH18"/>
  <c r="HRI18"/>
  <c r="HRJ18"/>
  <c r="HRK18"/>
  <c r="HRL18"/>
  <c r="HRM18"/>
  <c r="HRN18"/>
  <c r="HRO18"/>
  <c r="HRP18"/>
  <c r="HRQ18"/>
  <c r="HRR18"/>
  <c r="HRS18"/>
  <c r="HRT18"/>
  <c r="HRU18"/>
  <c r="HRV18"/>
  <c r="HRW18"/>
  <c r="HRX18"/>
  <c r="HRY18"/>
  <c r="HRZ18"/>
  <c r="HSA18"/>
  <c r="HSB18"/>
  <c r="HSC18"/>
  <c r="HSD18"/>
  <c r="HSE18"/>
  <c r="HSF18"/>
  <c r="HSG18"/>
  <c r="HSH18"/>
  <c r="HSI18"/>
  <c r="HSJ18"/>
  <c r="HSK18"/>
  <c r="HSL18"/>
  <c r="HSM18"/>
  <c r="HSN18"/>
  <c r="HSO18"/>
  <c r="HSP18"/>
  <c r="HSQ18"/>
  <c r="HSR18"/>
  <c r="HSS18"/>
  <c r="HST18"/>
  <c r="HSU18"/>
  <c r="HSV18"/>
  <c r="HSW18"/>
  <c r="HSX18"/>
  <c r="HSY18"/>
  <c r="HSZ18"/>
  <c r="HTA18"/>
  <c r="HTB18"/>
  <c r="HTC18"/>
  <c r="HTD18"/>
  <c r="HTE18"/>
  <c r="HTF18"/>
  <c r="HTG18"/>
  <c r="HTH18"/>
  <c r="HTI18"/>
  <c r="HTJ18"/>
  <c r="HTK18"/>
  <c r="HTL18"/>
  <c r="HTM18"/>
  <c r="HTN18"/>
  <c r="HTO18"/>
  <c r="HTP18"/>
  <c r="HTQ18"/>
  <c r="HTR18"/>
  <c r="HTS18"/>
  <c r="HTT18"/>
  <c r="HTU18"/>
  <c r="HTV18"/>
  <c r="HTW18"/>
  <c r="HTX18"/>
  <c r="HTY18"/>
  <c r="HTZ18"/>
  <c r="HUA18"/>
  <c r="HUB18"/>
  <c r="HUC18"/>
  <c r="HUD18"/>
  <c r="HUE18"/>
  <c r="HUF18"/>
  <c r="HUG18"/>
  <c r="HUH18"/>
  <c r="HUI18"/>
  <c r="HUJ18"/>
  <c r="HUK18"/>
  <c r="HUL18"/>
  <c r="HUM18"/>
  <c r="HUN18"/>
  <c r="HUO18"/>
  <c r="HUP18"/>
  <c r="HUQ18"/>
  <c r="HUR18"/>
  <c r="HUS18"/>
  <c r="HUT18"/>
  <c r="HUU18"/>
  <c r="HUV18"/>
  <c r="HUW18"/>
  <c r="HUX18"/>
  <c r="HUY18"/>
  <c r="HUZ18"/>
  <c r="HVA18"/>
  <c r="HVB18"/>
  <c r="HVC18"/>
  <c r="HVD18"/>
  <c r="HVE18"/>
  <c r="HVF18"/>
  <c r="HVG18"/>
  <c r="HVH18"/>
  <c r="HVI18"/>
  <c r="HVJ18"/>
  <c r="HVK18"/>
  <c r="HVL18"/>
  <c r="HVM18"/>
  <c r="HVN18"/>
  <c r="HVO18"/>
  <c r="HVP18"/>
  <c r="HVQ18"/>
  <c r="HVR18"/>
  <c r="HVS18"/>
  <c r="HVT18"/>
  <c r="HVU18"/>
  <c r="HVV18"/>
  <c r="HVW18"/>
  <c r="HVX18"/>
  <c r="HVY18"/>
  <c r="HVZ18"/>
  <c r="HWA18"/>
  <c r="HWB18"/>
  <c r="HWC18"/>
  <c r="HWD18"/>
  <c r="HWE18"/>
  <c r="HWF18"/>
  <c r="HWG18"/>
  <c r="HWH18"/>
  <c r="HWI18"/>
  <c r="HWJ18"/>
  <c r="HWK18"/>
  <c r="HWL18"/>
  <c r="HWM18"/>
  <c r="HWN18"/>
  <c r="HWO18"/>
  <c r="HWP18"/>
  <c r="HWQ18"/>
  <c r="HWR18"/>
  <c r="HWS18"/>
  <c r="HWT18"/>
  <c r="HWU18"/>
  <c r="HWV18"/>
  <c r="HWW18"/>
  <c r="HWX18"/>
  <c r="HWY18"/>
  <c r="HWZ18"/>
  <c r="HXA18"/>
  <c r="HXB18"/>
  <c r="HXC18"/>
  <c r="HXD18"/>
  <c r="HXE18"/>
  <c r="HXF18"/>
  <c r="HXG18"/>
  <c r="HXH18"/>
  <c r="HXI18"/>
  <c r="HXJ18"/>
  <c r="HXK18"/>
  <c r="HXL18"/>
  <c r="HXM18"/>
  <c r="HXN18"/>
  <c r="HXO18"/>
  <c r="HXP18"/>
  <c r="HXQ18"/>
  <c r="HXR18"/>
  <c r="HXS18"/>
  <c r="HXT18"/>
  <c r="HXU18"/>
  <c r="HXV18"/>
  <c r="HXW18"/>
  <c r="HXX18"/>
  <c r="HXY18"/>
  <c r="HXZ18"/>
  <c r="HYA18"/>
  <c r="HYB18"/>
  <c r="HYC18"/>
  <c r="HYD18"/>
  <c r="HYE18"/>
  <c r="HYF18"/>
  <c r="HYG18"/>
  <c r="HYH18"/>
  <c r="HYI18"/>
  <c r="HYJ18"/>
  <c r="HYK18"/>
  <c r="HYL18"/>
  <c r="HYM18"/>
  <c r="HYN18"/>
  <c r="HYO18"/>
  <c r="HYP18"/>
  <c r="HYQ18"/>
  <c r="HYR18"/>
  <c r="HYS18"/>
  <c r="HYT18"/>
  <c r="HYU18"/>
  <c r="HYV18"/>
  <c r="HYW18"/>
  <c r="HYX18"/>
  <c r="HYY18"/>
  <c r="HYZ18"/>
  <c r="HZA18"/>
  <c r="HZB18"/>
  <c r="HZC18"/>
  <c r="HZD18"/>
  <c r="HZE18"/>
  <c r="HZF18"/>
  <c r="HZG18"/>
  <c r="HZH18"/>
  <c r="HZI18"/>
  <c r="HZJ18"/>
  <c r="HZK18"/>
  <c r="HZL18"/>
  <c r="HZM18"/>
  <c r="HZN18"/>
  <c r="HZO18"/>
  <c r="HZP18"/>
  <c r="HZQ18"/>
  <c r="HZR18"/>
  <c r="HZS18"/>
  <c r="HZT18"/>
  <c r="HZU18"/>
  <c r="HZV18"/>
  <c r="HZW18"/>
  <c r="HZX18"/>
  <c r="HZY18"/>
  <c r="HZZ18"/>
  <c r="IAA18"/>
  <c r="IAB18"/>
  <c r="IAC18"/>
  <c r="IAD18"/>
  <c r="IAE18"/>
  <c r="IAF18"/>
  <c r="IAG18"/>
  <c r="IAH18"/>
  <c r="IAI18"/>
  <c r="IAJ18"/>
  <c r="IAK18"/>
  <c r="IAL18"/>
  <c r="IAM18"/>
  <c r="IAN18"/>
  <c r="IAO18"/>
  <c r="IAP18"/>
  <c r="IAQ18"/>
  <c r="IAR18"/>
  <c r="IAS18"/>
  <c r="IAT18"/>
  <c r="IAU18"/>
  <c r="IAV18"/>
  <c r="IAW18"/>
  <c r="IAX18"/>
  <c r="IAY18"/>
  <c r="IAZ18"/>
  <c r="IBA18"/>
  <c r="IBB18"/>
  <c r="IBC18"/>
  <c r="IBD18"/>
  <c r="IBE18"/>
  <c r="IBF18"/>
  <c r="IBG18"/>
  <c r="IBH18"/>
  <c r="IBI18"/>
  <c r="IBJ18"/>
  <c r="IBK18"/>
  <c r="IBL18"/>
  <c r="IBM18"/>
  <c r="IBN18"/>
  <c r="IBO18"/>
  <c r="IBP18"/>
  <c r="IBQ18"/>
  <c r="IBR18"/>
  <c r="IBS18"/>
  <c r="IBT18"/>
  <c r="IBU18"/>
  <c r="IBV18"/>
  <c r="IBW18"/>
  <c r="IBX18"/>
  <c r="IBY18"/>
  <c r="IBZ18"/>
  <c r="ICA18"/>
  <c r="ICB18"/>
  <c r="ICC18"/>
  <c r="ICD18"/>
  <c r="ICE18"/>
  <c r="ICF18"/>
  <c r="ICG18"/>
  <c r="ICH18"/>
  <c r="ICI18"/>
  <c r="ICJ18"/>
  <c r="ICK18"/>
  <c r="ICL18"/>
  <c r="ICM18"/>
  <c r="ICN18"/>
  <c r="ICO18"/>
  <c r="ICP18"/>
  <c r="ICQ18"/>
  <c r="ICR18"/>
  <c r="ICS18"/>
  <c r="ICT18"/>
  <c r="ICU18"/>
  <c r="ICV18"/>
  <c r="ICW18"/>
  <c r="ICX18"/>
  <c r="ICY18"/>
  <c r="ICZ18"/>
  <c r="IDA18"/>
  <c r="IDB18"/>
  <c r="IDC18"/>
  <c r="IDD18"/>
  <c r="IDE18"/>
  <c r="IDF18"/>
  <c r="IDG18"/>
  <c r="IDH18"/>
  <c r="IDI18"/>
  <c r="IDJ18"/>
  <c r="IDK18"/>
  <c r="IDL18"/>
  <c r="IDM18"/>
  <c r="IDN18"/>
  <c r="IDO18"/>
  <c r="IDP18"/>
  <c r="IDQ18"/>
  <c r="IDR18"/>
  <c r="IDS18"/>
  <c r="IDT18"/>
  <c r="IDU18"/>
  <c r="IDV18"/>
  <c r="IDW18"/>
  <c r="IDX18"/>
  <c r="IDY18"/>
  <c r="IDZ18"/>
  <c r="IEA18"/>
  <c r="IEB18"/>
  <c r="IEC18"/>
  <c r="IED18"/>
  <c r="IEE18"/>
  <c r="IEF18"/>
  <c r="IEG18"/>
  <c r="IEH18"/>
  <c r="IEI18"/>
  <c r="IEJ18"/>
  <c r="IEK18"/>
  <c r="IEL18"/>
  <c r="IEM18"/>
  <c r="IEN18"/>
  <c r="IEO18"/>
  <c r="IEP18"/>
  <c r="IEQ18"/>
  <c r="IER18"/>
  <c r="IES18"/>
  <c r="IET18"/>
  <c r="IEU18"/>
  <c r="IEV18"/>
  <c r="IEW18"/>
  <c r="IEX18"/>
  <c r="IEY18"/>
  <c r="IEZ18"/>
  <c r="IFA18"/>
  <c r="IFB18"/>
  <c r="IFC18"/>
  <c r="IFD18"/>
  <c r="IFE18"/>
  <c r="IFF18"/>
  <c r="IFG18"/>
  <c r="IFH18"/>
  <c r="IFI18"/>
  <c r="IFJ18"/>
  <c r="IFK18"/>
  <c r="IFL18"/>
  <c r="IFM18"/>
  <c r="IFN18"/>
  <c r="IFO18"/>
  <c r="IFP18"/>
  <c r="IFQ18"/>
  <c r="IFR18"/>
  <c r="IFS18"/>
  <c r="IFT18"/>
  <c r="IFU18"/>
  <c r="IFV18"/>
  <c r="IFW18"/>
  <c r="IFX18"/>
  <c r="IFY18"/>
  <c r="IFZ18"/>
  <c r="IGA18"/>
  <c r="IGB18"/>
  <c r="IGC18"/>
  <c r="IGD18"/>
  <c r="IGE18"/>
  <c r="IGF18"/>
  <c r="IGG18"/>
  <c r="IGH18"/>
  <c r="IGI18"/>
  <c r="IGJ18"/>
  <c r="IGK18"/>
  <c r="IGL18"/>
  <c r="IGM18"/>
  <c r="IGN18"/>
  <c r="IGO18"/>
  <c r="IGP18"/>
  <c r="IGQ18"/>
  <c r="IGR18"/>
  <c r="IGS18"/>
  <c r="IGT18"/>
  <c r="IGU18"/>
  <c r="IGV18"/>
  <c r="IGW18"/>
  <c r="IGX18"/>
  <c r="IGY18"/>
  <c r="IGZ18"/>
  <c r="IHA18"/>
  <c r="IHB18"/>
  <c r="IHC18"/>
  <c r="IHD18"/>
  <c r="IHE18"/>
  <c r="IHF18"/>
  <c r="IHG18"/>
  <c r="IHH18"/>
  <c r="IHI18"/>
  <c r="IHJ18"/>
  <c r="IHK18"/>
  <c r="IHL18"/>
  <c r="IHM18"/>
  <c r="IHN18"/>
  <c r="IHO18"/>
  <c r="IHP18"/>
  <c r="IHQ18"/>
  <c r="IHR18"/>
  <c r="IHS18"/>
  <c r="IHT18"/>
  <c r="IHU18"/>
  <c r="IHV18"/>
  <c r="IHW18"/>
  <c r="IHX18"/>
  <c r="IHY18"/>
  <c r="IHZ18"/>
  <c r="IIA18"/>
  <c r="IIB18"/>
  <c r="IIC18"/>
  <c r="IID18"/>
  <c r="IIE18"/>
  <c r="IIF18"/>
  <c r="IIG18"/>
  <c r="IIH18"/>
  <c r="III18"/>
  <c r="IIJ18"/>
  <c r="IIK18"/>
  <c r="IIL18"/>
  <c r="IIM18"/>
  <c r="IIN18"/>
  <c r="IIO18"/>
  <c r="IIP18"/>
  <c r="IIQ18"/>
  <c r="IIR18"/>
  <c r="IIS18"/>
  <c r="IIT18"/>
  <c r="IIU18"/>
  <c r="IIV18"/>
  <c r="IIW18"/>
  <c r="IIX18"/>
  <c r="IIY18"/>
  <c r="IIZ18"/>
  <c r="IJA18"/>
  <c r="IJB18"/>
  <c r="IJC18"/>
  <c r="IJD18"/>
  <c r="IJE18"/>
  <c r="IJF18"/>
  <c r="IJG18"/>
  <c r="IJH18"/>
  <c r="IJI18"/>
  <c r="IJJ18"/>
  <c r="IJK18"/>
  <c r="IJL18"/>
  <c r="IJM18"/>
  <c r="IJN18"/>
  <c r="IJO18"/>
  <c r="IJP18"/>
  <c r="IJQ18"/>
  <c r="IJR18"/>
  <c r="IJS18"/>
  <c r="IJT18"/>
  <c r="IJU18"/>
  <c r="IJV18"/>
  <c r="IJW18"/>
  <c r="IJX18"/>
  <c r="IJY18"/>
  <c r="IJZ18"/>
  <c r="IKA18"/>
  <c r="IKB18"/>
  <c r="IKC18"/>
  <c r="IKD18"/>
  <c r="IKE18"/>
  <c r="IKF18"/>
  <c r="IKG18"/>
  <c r="IKH18"/>
  <c r="IKI18"/>
  <c r="IKJ18"/>
  <c r="IKK18"/>
  <c r="IKL18"/>
  <c r="IKM18"/>
  <c r="IKN18"/>
  <c r="IKO18"/>
  <c r="IKP18"/>
  <c r="IKQ18"/>
  <c r="IKR18"/>
  <c r="IKS18"/>
  <c r="IKT18"/>
  <c r="IKU18"/>
  <c r="IKV18"/>
  <c r="IKW18"/>
  <c r="IKX18"/>
  <c r="IKY18"/>
  <c r="IKZ18"/>
  <c r="ILA18"/>
  <c r="ILB18"/>
  <c r="ILC18"/>
  <c r="ILD18"/>
  <c r="ILE18"/>
  <c r="ILF18"/>
  <c r="ILG18"/>
  <c r="ILH18"/>
  <c r="ILI18"/>
  <c r="ILJ18"/>
  <c r="ILK18"/>
  <c r="ILL18"/>
  <c r="ILM18"/>
  <c r="ILN18"/>
  <c r="ILO18"/>
  <c r="ILP18"/>
  <c r="ILQ18"/>
  <c r="ILR18"/>
  <c r="ILS18"/>
  <c r="ILT18"/>
  <c r="ILU18"/>
  <c r="ILV18"/>
  <c r="ILW18"/>
  <c r="ILX18"/>
  <c r="ILY18"/>
  <c r="ILZ18"/>
  <c r="IMA18"/>
  <c r="IMB18"/>
  <c r="IMC18"/>
  <c r="IMD18"/>
  <c r="IME18"/>
  <c r="IMF18"/>
  <c r="IMG18"/>
  <c r="IMH18"/>
  <c r="IMI18"/>
  <c r="IMJ18"/>
  <c r="IMK18"/>
  <c r="IML18"/>
  <c r="IMM18"/>
  <c r="IMN18"/>
  <c r="IMO18"/>
  <c r="IMP18"/>
  <c r="IMQ18"/>
  <c r="IMR18"/>
  <c r="IMS18"/>
  <c r="IMT18"/>
  <c r="IMU18"/>
  <c r="IMV18"/>
  <c r="IMW18"/>
  <c r="IMX18"/>
  <c r="IMY18"/>
  <c r="IMZ18"/>
  <c r="INA18"/>
  <c r="INB18"/>
  <c r="INC18"/>
  <c r="IND18"/>
  <c r="INE18"/>
  <c r="INF18"/>
  <c r="ING18"/>
  <c r="INH18"/>
  <c r="INI18"/>
  <c r="INJ18"/>
  <c r="INK18"/>
  <c r="INL18"/>
  <c r="INM18"/>
  <c r="INN18"/>
  <c r="INO18"/>
  <c r="INP18"/>
  <c r="INQ18"/>
  <c r="INR18"/>
  <c r="INS18"/>
  <c r="INT18"/>
  <c r="INU18"/>
  <c r="INV18"/>
  <c r="INW18"/>
  <c r="INX18"/>
  <c r="INY18"/>
  <c r="INZ18"/>
  <c r="IOA18"/>
  <c r="IOB18"/>
  <c r="IOC18"/>
  <c r="IOD18"/>
  <c r="IOE18"/>
  <c r="IOF18"/>
  <c r="IOG18"/>
  <c r="IOH18"/>
  <c r="IOI18"/>
  <c r="IOJ18"/>
  <c r="IOK18"/>
  <c r="IOL18"/>
  <c r="IOM18"/>
  <c r="ION18"/>
  <c r="IOO18"/>
  <c r="IOP18"/>
  <c r="IOQ18"/>
  <c r="IOR18"/>
  <c r="IOS18"/>
  <c r="IOT18"/>
  <c r="IOU18"/>
  <c r="IOV18"/>
  <c r="IOW18"/>
  <c r="IOX18"/>
  <c r="IOY18"/>
  <c r="IOZ18"/>
  <c r="IPA18"/>
  <c r="IPB18"/>
  <c r="IPC18"/>
  <c r="IPD18"/>
  <c r="IPE18"/>
  <c r="IPF18"/>
  <c r="IPG18"/>
  <c r="IPH18"/>
  <c r="IPI18"/>
  <c r="IPJ18"/>
  <c r="IPK18"/>
  <c r="IPL18"/>
  <c r="IPM18"/>
  <c r="IPN18"/>
  <c r="IPO18"/>
  <c r="IPP18"/>
  <c r="IPQ18"/>
  <c r="IPR18"/>
  <c r="IPS18"/>
  <c r="IPT18"/>
  <c r="IPU18"/>
  <c r="IPV18"/>
  <c r="IPW18"/>
  <c r="IPX18"/>
  <c r="IPY18"/>
  <c r="IPZ18"/>
  <c r="IQA18"/>
  <c r="IQB18"/>
  <c r="IQC18"/>
  <c r="IQD18"/>
  <c r="IQE18"/>
  <c r="IQF18"/>
  <c r="IQG18"/>
  <c r="IQH18"/>
  <c r="IQI18"/>
  <c r="IQJ18"/>
  <c r="IQK18"/>
  <c r="IQL18"/>
  <c r="IQM18"/>
  <c r="IQN18"/>
  <c r="IQO18"/>
  <c r="IQP18"/>
  <c r="IQQ18"/>
  <c r="IQR18"/>
  <c r="IQS18"/>
  <c r="IQT18"/>
  <c r="IQU18"/>
  <c r="IQV18"/>
  <c r="IQW18"/>
  <c r="IQX18"/>
  <c r="IQY18"/>
  <c r="IQZ18"/>
  <c r="IRA18"/>
  <c r="IRB18"/>
  <c r="IRC18"/>
  <c r="IRD18"/>
  <c r="IRE18"/>
  <c r="IRF18"/>
  <c r="IRG18"/>
  <c r="IRH18"/>
  <c r="IRI18"/>
  <c r="IRJ18"/>
  <c r="IRK18"/>
  <c r="IRL18"/>
  <c r="IRM18"/>
  <c r="IRN18"/>
  <c r="IRO18"/>
  <c r="IRP18"/>
  <c r="IRQ18"/>
  <c r="IRR18"/>
  <c r="IRS18"/>
  <c r="IRT18"/>
  <c r="IRU18"/>
  <c r="IRV18"/>
  <c r="IRW18"/>
  <c r="IRX18"/>
  <c r="IRY18"/>
  <c r="IRZ18"/>
  <c r="ISA18"/>
  <c r="ISB18"/>
  <c r="ISC18"/>
  <c r="ISD18"/>
  <c r="ISE18"/>
  <c r="ISF18"/>
  <c r="ISG18"/>
  <c r="ISH18"/>
  <c r="ISI18"/>
  <c r="ISJ18"/>
  <c r="ISK18"/>
  <c r="ISL18"/>
  <c r="ISM18"/>
  <c r="ISN18"/>
  <c r="ISO18"/>
  <c r="ISP18"/>
  <c r="ISQ18"/>
  <c r="ISR18"/>
  <c r="ISS18"/>
  <c r="IST18"/>
  <c r="ISU18"/>
  <c r="ISV18"/>
  <c r="ISW18"/>
  <c r="ISX18"/>
  <c r="ISY18"/>
  <c r="ISZ18"/>
  <c r="ITA18"/>
  <c r="ITB18"/>
  <c r="ITC18"/>
  <c r="ITD18"/>
  <c r="ITE18"/>
  <c r="ITF18"/>
  <c r="ITG18"/>
  <c r="ITH18"/>
  <c r="ITI18"/>
  <c r="ITJ18"/>
  <c r="ITK18"/>
  <c r="ITL18"/>
  <c r="ITM18"/>
  <c r="ITN18"/>
  <c r="ITO18"/>
  <c r="ITP18"/>
  <c r="ITQ18"/>
  <c r="ITR18"/>
  <c r="ITS18"/>
  <c r="ITT18"/>
  <c r="ITU18"/>
  <c r="ITV18"/>
  <c r="ITW18"/>
  <c r="ITX18"/>
  <c r="ITY18"/>
  <c r="ITZ18"/>
  <c r="IUA18"/>
  <c r="IUB18"/>
  <c r="IUC18"/>
  <c r="IUD18"/>
  <c r="IUE18"/>
  <c r="IUF18"/>
  <c r="IUG18"/>
  <c r="IUH18"/>
  <c r="IUI18"/>
  <c r="IUJ18"/>
  <c r="IUK18"/>
  <c r="IUL18"/>
  <c r="IUM18"/>
  <c r="IUN18"/>
  <c r="IUO18"/>
  <c r="IUP18"/>
  <c r="IUQ18"/>
  <c r="IUR18"/>
  <c r="IUS18"/>
  <c r="IUT18"/>
  <c r="IUU18"/>
  <c r="IUV18"/>
  <c r="IUW18"/>
  <c r="IUX18"/>
  <c r="IUY18"/>
  <c r="IUZ18"/>
  <c r="IVA18"/>
  <c r="IVB18"/>
  <c r="IVC18"/>
  <c r="IVD18"/>
  <c r="IVE18"/>
  <c r="IVF18"/>
  <c r="IVG18"/>
  <c r="IVH18"/>
  <c r="IVI18"/>
  <c r="IVJ18"/>
  <c r="IVK18"/>
  <c r="IVL18"/>
  <c r="IVM18"/>
  <c r="IVN18"/>
  <c r="IVO18"/>
  <c r="IVP18"/>
  <c r="IVQ18"/>
  <c r="IVR18"/>
  <c r="IVS18"/>
  <c r="IVT18"/>
  <c r="IVU18"/>
  <c r="IVV18"/>
  <c r="IVW18"/>
  <c r="IVX18"/>
  <c r="IVY18"/>
  <c r="IVZ18"/>
  <c r="IWA18"/>
  <c r="IWB18"/>
  <c r="IWC18"/>
  <c r="IWD18"/>
  <c r="IWE18"/>
  <c r="IWF18"/>
  <c r="IWG18"/>
  <c r="IWH18"/>
  <c r="IWI18"/>
  <c r="IWJ18"/>
  <c r="IWK18"/>
  <c r="IWL18"/>
  <c r="IWM18"/>
  <c r="IWN18"/>
  <c r="IWO18"/>
  <c r="IWP18"/>
  <c r="IWQ18"/>
  <c r="IWR18"/>
  <c r="IWS18"/>
  <c r="IWT18"/>
  <c r="IWU18"/>
  <c r="IWV18"/>
  <c r="IWW18"/>
  <c r="IWX18"/>
  <c r="IWY18"/>
  <c r="IWZ18"/>
  <c r="IXA18"/>
  <c r="IXB18"/>
  <c r="IXC18"/>
  <c r="IXD18"/>
  <c r="IXE18"/>
  <c r="IXF18"/>
  <c r="IXG18"/>
  <c r="IXH18"/>
  <c r="IXI18"/>
  <c r="IXJ18"/>
  <c r="IXK18"/>
  <c r="IXL18"/>
  <c r="IXM18"/>
  <c r="IXN18"/>
  <c r="IXO18"/>
  <c r="IXP18"/>
  <c r="IXQ18"/>
  <c r="IXR18"/>
  <c r="IXS18"/>
  <c r="IXT18"/>
  <c r="IXU18"/>
  <c r="IXV18"/>
  <c r="IXW18"/>
  <c r="IXX18"/>
  <c r="IXY18"/>
  <c r="IXZ18"/>
  <c r="IYA18"/>
  <c r="IYB18"/>
  <c r="IYC18"/>
  <c r="IYD18"/>
  <c r="IYE18"/>
  <c r="IYF18"/>
  <c r="IYG18"/>
  <c r="IYH18"/>
  <c r="IYI18"/>
  <c r="IYJ18"/>
  <c r="IYK18"/>
  <c r="IYL18"/>
  <c r="IYM18"/>
  <c r="IYN18"/>
  <c r="IYO18"/>
  <c r="IYP18"/>
  <c r="IYQ18"/>
  <c r="IYR18"/>
  <c r="IYS18"/>
  <c r="IYT18"/>
  <c r="IYU18"/>
  <c r="IYV18"/>
  <c r="IYW18"/>
  <c r="IYX18"/>
  <c r="IYY18"/>
  <c r="IYZ18"/>
  <c r="IZA18"/>
  <c r="IZB18"/>
  <c r="IZC18"/>
  <c r="IZD18"/>
  <c r="IZE18"/>
  <c r="IZF18"/>
  <c r="IZG18"/>
  <c r="IZH18"/>
  <c r="IZI18"/>
  <c r="IZJ18"/>
  <c r="IZK18"/>
  <c r="IZL18"/>
  <c r="IZM18"/>
  <c r="IZN18"/>
  <c r="IZO18"/>
  <c r="IZP18"/>
  <c r="IZQ18"/>
  <c r="IZR18"/>
  <c r="IZS18"/>
  <c r="IZT18"/>
  <c r="IZU18"/>
  <c r="IZV18"/>
  <c r="IZW18"/>
  <c r="IZX18"/>
  <c r="IZY18"/>
  <c r="IZZ18"/>
  <c r="JAA18"/>
  <c r="JAB18"/>
  <c r="JAC18"/>
  <c r="JAD18"/>
  <c r="JAE18"/>
  <c r="JAF18"/>
  <c r="JAG18"/>
  <c r="JAH18"/>
  <c r="JAI18"/>
  <c r="JAJ18"/>
  <c r="JAK18"/>
  <c r="JAL18"/>
  <c r="JAM18"/>
  <c r="JAN18"/>
  <c r="JAO18"/>
  <c r="JAP18"/>
  <c r="JAQ18"/>
  <c r="JAR18"/>
  <c r="JAS18"/>
  <c r="JAT18"/>
  <c r="JAU18"/>
  <c r="JAV18"/>
  <c r="JAW18"/>
  <c r="JAX18"/>
  <c r="JAY18"/>
  <c r="JAZ18"/>
  <c r="JBA18"/>
  <c r="JBB18"/>
  <c r="JBC18"/>
  <c r="JBD18"/>
  <c r="JBE18"/>
  <c r="JBF18"/>
  <c r="JBG18"/>
  <c r="JBH18"/>
  <c r="JBI18"/>
  <c r="JBJ18"/>
  <c r="JBK18"/>
  <c r="JBL18"/>
  <c r="JBM18"/>
  <c r="JBN18"/>
  <c r="JBO18"/>
  <c r="JBP18"/>
  <c r="JBQ18"/>
  <c r="JBR18"/>
  <c r="JBS18"/>
  <c r="JBT18"/>
  <c r="JBU18"/>
  <c r="JBV18"/>
  <c r="JBW18"/>
  <c r="JBX18"/>
  <c r="JBY18"/>
  <c r="JBZ18"/>
  <c r="JCA18"/>
  <c r="JCB18"/>
  <c r="JCC18"/>
  <c r="JCD18"/>
  <c r="JCE18"/>
  <c r="JCF18"/>
  <c r="JCG18"/>
  <c r="JCH18"/>
  <c r="JCI18"/>
  <c r="JCJ18"/>
  <c r="JCK18"/>
  <c r="JCL18"/>
  <c r="JCM18"/>
  <c r="JCN18"/>
  <c r="JCO18"/>
  <c r="JCP18"/>
  <c r="JCQ18"/>
  <c r="JCR18"/>
  <c r="JCS18"/>
  <c r="JCT18"/>
  <c r="JCU18"/>
  <c r="JCV18"/>
  <c r="JCW18"/>
  <c r="JCX18"/>
  <c r="JCY18"/>
  <c r="JCZ18"/>
  <c r="JDA18"/>
  <c r="JDB18"/>
  <c r="JDC18"/>
  <c r="JDD18"/>
  <c r="JDE18"/>
  <c r="JDF18"/>
  <c r="JDG18"/>
  <c r="JDH18"/>
  <c r="JDI18"/>
  <c r="JDJ18"/>
  <c r="JDK18"/>
  <c r="JDL18"/>
  <c r="JDM18"/>
  <c r="JDN18"/>
  <c r="JDO18"/>
  <c r="JDP18"/>
  <c r="JDQ18"/>
  <c r="JDR18"/>
  <c r="JDS18"/>
  <c r="JDT18"/>
  <c r="JDU18"/>
  <c r="JDV18"/>
  <c r="JDW18"/>
  <c r="JDX18"/>
  <c r="JDY18"/>
  <c r="JDZ18"/>
  <c r="JEA18"/>
  <c r="JEB18"/>
  <c r="JEC18"/>
  <c r="JED18"/>
  <c r="JEE18"/>
  <c r="JEF18"/>
  <c r="JEG18"/>
  <c r="JEH18"/>
  <c r="JEI18"/>
  <c r="JEJ18"/>
  <c r="JEK18"/>
  <c r="JEL18"/>
  <c r="JEM18"/>
  <c r="JEN18"/>
  <c r="JEO18"/>
  <c r="JEP18"/>
  <c r="JEQ18"/>
  <c r="JER18"/>
  <c r="JES18"/>
  <c r="JET18"/>
  <c r="JEU18"/>
  <c r="JEV18"/>
  <c r="JEW18"/>
  <c r="JEX18"/>
  <c r="JEY18"/>
  <c r="JEZ18"/>
  <c r="JFA18"/>
  <c r="JFB18"/>
  <c r="JFC18"/>
  <c r="JFD18"/>
  <c r="JFE18"/>
  <c r="JFF18"/>
  <c r="JFG18"/>
  <c r="JFH18"/>
  <c r="JFI18"/>
  <c r="JFJ18"/>
  <c r="JFK18"/>
  <c r="JFL18"/>
  <c r="JFM18"/>
  <c r="JFN18"/>
  <c r="JFO18"/>
  <c r="JFP18"/>
  <c r="JFQ18"/>
  <c r="JFR18"/>
  <c r="JFS18"/>
  <c r="JFT18"/>
  <c r="JFU18"/>
  <c r="JFV18"/>
  <c r="JFW18"/>
  <c r="JFX18"/>
  <c r="JFY18"/>
  <c r="JFZ18"/>
  <c r="JGA18"/>
  <c r="JGB18"/>
  <c r="JGC18"/>
  <c r="JGD18"/>
  <c r="JGE18"/>
  <c r="JGF18"/>
  <c r="JGG18"/>
  <c r="JGH18"/>
  <c r="JGI18"/>
  <c r="JGJ18"/>
  <c r="JGK18"/>
  <c r="JGL18"/>
  <c r="JGM18"/>
  <c r="JGN18"/>
  <c r="JGO18"/>
  <c r="JGP18"/>
  <c r="JGQ18"/>
  <c r="JGR18"/>
  <c r="JGS18"/>
  <c r="JGT18"/>
  <c r="JGU18"/>
  <c r="JGV18"/>
  <c r="JGW18"/>
  <c r="JGX18"/>
  <c r="JGY18"/>
  <c r="JGZ18"/>
  <c r="JHA18"/>
  <c r="JHB18"/>
  <c r="JHC18"/>
  <c r="JHD18"/>
  <c r="JHE18"/>
  <c r="JHF18"/>
  <c r="JHG18"/>
  <c r="JHH18"/>
  <c r="JHI18"/>
  <c r="JHJ18"/>
  <c r="JHK18"/>
  <c r="JHL18"/>
  <c r="JHM18"/>
  <c r="JHN18"/>
  <c r="JHO18"/>
  <c r="JHP18"/>
  <c r="JHQ18"/>
  <c r="JHR18"/>
  <c r="JHS18"/>
  <c r="JHT18"/>
  <c r="JHU18"/>
  <c r="JHV18"/>
  <c r="JHW18"/>
  <c r="JHX18"/>
  <c r="JHY18"/>
  <c r="JHZ18"/>
  <c r="JIA18"/>
  <c r="JIB18"/>
  <c r="JIC18"/>
  <c r="JID18"/>
  <c r="JIE18"/>
  <c r="JIF18"/>
  <c r="JIG18"/>
  <c r="JIH18"/>
  <c r="JII18"/>
  <c r="JIJ18"/>
  <c r="JIK18"/>
  <c r="JIL18"/>
  <c r="JIM18"/>
  <c r="JIN18"/>
  <c r="JIO18"/>
  <c r="JIP18"/>
  <c r="JIQ18"/>
  <c r="JIR18"/>
  <c r="JIS18"/>
  <c r="JIT18"/>
  <c r="JIU18"/>
  <c r="JIV18"/>
  <c r="JIW18"/>
  <c r="JIX18"/>
  <c r="JIY18"/>
  <c r="JIZ18"/>
  <c r="JJA18"/>
  <c r="JJB18"/>
  <c r="JJC18"/>
  <c r="JJD18"/>
  <c r="JJE18"/>
  <c r="JJF18"/>
  <c r="JJG18"/>
  <c r="JJH18"/>
  <c r="JJI18"/>
  <c r="JJJ18"/>
  <c r="JJK18"/>
  <c r="JJL18"/>
  <c r="JJM18"/>
  <c r="JJN18"/>
  <c r="JJO18"/>
  <c r="JJP18"/>
  <c r="JJQ18"/>
  <c r="JJR18"/>
  <c r="JJS18"/>
  <c r="JJT18"/>
  <c r="JJU18"/>
  <c r="JJV18"/>
  <c r="JJW18"/>
  <c r="JJX18"/>
  <c r="JJY18"/>
  <c r="JJZ18"/>
  <c r="JKA18"/>
  <c r="JKB18"/>
  <c r="JKC18"/>
  <c r="JKD18"/>
  <c r="JKE18"/>
  <c r="JKF18"/>
  <c r="JKG18"/>
  <c r="JKH18"/>
  <c r="JKI18"/>
  <c r="JKJ18"/>
  <c r="JKK18"/>
  <c r="JKL18"/>
  <c r="JKM18"/>
  <c r="JKN18"/>
  <c r="JKO18"/>
  <c r="JKP18"/>
  <c r="JKQ18"/>
  <c r="JKR18"/>
  <c r="JKS18"/>
  <c r="JKT18"/>
  <c r="JKU18"/>
  <c r="JKV18"/>
  <c r="JKW18"/>
  <c r="JKX18"/>
  <c r="JKY18"/>
  <c r="JKZ18"/>
  <c r="JLA18"/>
  <c r="JLB18"/>
  <c r="JLC18"/>
  <c r="JLD18"/>
  <c r="JLE18"/>
  <c r="JLF18"/>
  <c r="JLG18"/>
  <c r="JLH18"/>
  <c r="JLI18"/>
  <c r="JLJ18"/>
  <c r="JLK18"/>
  <c r="JLL18"/>
  <c r="JLM18"/>
  <c r="JLN18"/>
  <c r="JLO18"/>
  <c r="JLP18"/>
  <c r="JLQ18"/>
  <c r="JLR18"/>
  <c r="JLS18"/>
  <c r="JLT18"/>
  <c r="JLU18"/>
  <c r="JLV18"/>
  <c r="JLW18"/>
  <c r="JLX18"/>
  <c r="JLY18"/>
  <c r="JLZ18"/>
  <c r="JMA18"/>
  <c r="JMB18"/>
  <c r="JMC18"/>
  <c r="JMD18"/>
  <c r="JME18"/>
  <c r="JMF18"/>
  <c r="JMG18"/>
  <c r="JMH18"/>
  <c r="JMI18"/>
  <c r="JMJ18"/>
  <c r="JMK18"/>
  <c r="JML18"/>
  <c r="JMM18"/>
  <c r="JMN18"/>
  <c r="JMO18"/>
  <c r="JMP18"/>
  <c r="JMQ18"/>
  <c r="JMR18"/>
  <c r="JMS18"/>
  <c r="JMT18"/>
  <c r="JMU18"/>
  <c r="JMV18"/>
  <c r="JMW18"/>
  <c r="JMX18"/>
  <c r="JMY18"/>
  <c r="JMZ18"/>
  <c r="JNA18"/>
  <c r="JNB18"/>
  <c r="JNC18"/>
  <c r="JND18"/>
  <c r="JNE18"/>
  <c r="JNF18"/>
  <c r="JNG18"/>
  <c r="JNH18"/>
  <c r="JNI18"/>
  <c r="JNJ18"/>
  <c r="JNK18"/>
  <c r="JNL18"/>
  <c r="JNM18"/>
  <c r="JNN18"/>
  <c r="JNO18"/>
  <c r="JNP18"/>
  <c r="JNQ18"/>
  <c r="JNR18"/>
  <c r="JNS18"/>
  <c r="JNT18"/>
  <c r="JNU18"/>
  <c r="JNV18"/>
  <c r="JNW18"/>
  <c r="JNX18"/>
  <c r="JNY18"/>
  <c r="JNZ18"/>
  <c r="JOA18"/>
  <c r="JOB18"/>
  <c r="JOC18"/>
  <c r="JOD18"/>
  <c r="JOE18"/>
  <c r="JOF18"/>
  <c r="JOG18"/>
  <c r="JOH18"/>
  <c r="JOI18"/>
  <c r="JOJ18"/>
  <c r="JOK18"/>
  <c r="JOL18"/>
  <c r="JOM18"/>
  <c r="JON18"/>
  <c r="JOO18"/>
  <c r="JOP18"/>
  <c r="JOQ18"/>
  <c r="JOR18"/>
  <c r="JOS18"/>
  <c r="JOT18"/>
  <c r="JOU18"/>
  <c r="JOV18"/>
  <c r="JOW18"/>
  <c r="JOX18"/>
  <c r="JOY18"/>
  <c r="JOZ18"/>
  <c r="JPA18"/>
  <c r="JPB18"/>
  <c r="JPC18"/>
  <c r="JPD18"/>
  <c r="JPE18"/>
  <c r="JPF18"/>
  <c r="JPG18"/>
  <c r="JPH18"/>
  <c r="JPI18"/>
  <c r="JPJ18"/>
  <c r="JPK18"/>
  <c r="JPL18"/>
  <c r="JPM18"/>
  <c r="JPN18"/>
  <c r="JPO18"/>
  <c r="JPP18"/>
  <c r="JPQ18"/>
  <c r="JPR18"/>
  <c r="JPS18"/>
  <c r="JPT18"/>
  <c r="JPU18"/>
  <c r="JPV18"/>
  <c r="JPW18"/>
  <c r="JPX18"/>
  <c r="JPY18"/>
  <c r="JPZ18"/>
  <c r="JQA18"/>
  <c r="JQB18"/>
  <c r="JQC18"/>
  <c r="JQD18"/>
  <c r="JQE18"/>
  <c r="JQF18"/>
  <c r="JQG18"/>
  <c r="JQH18"/>
  <c r="JQI18"/>
  <c r="JQJ18"/>
  <c r="JQK18"/>
  <c r="JQL18"/>
  <c r="JQM18"/>
  <c r="JQN18"/>
  <c r="JQO18"/>
  <c r="JQP18"/>
  <c r="JQQ18"/>
  <c r="JQR18"/>
  <c r="JQS18"/>
  <c r="JQT18"/>
  <c r="JQU18"/>
  <c r="JQV18"/>
  <c r="JQW18"/>
  <c r="JQX18"/>
  <c r="JQY18"/>
  <c r="JQZ18"/>
  <c r="JRA18"/>
  <c r="JRB18"/>
  <c r="JRC18"/>
  <c r="JRD18"/>
  <c r="JRE18"/>
  <c r="JRF18"/>
  <c r="JRG18"/>
  <c r="JRH18"/>
  <c r="JRI18"/>
  <c r="JRJ18"/>
  <c r="JRK18"/>
  <c r="JRL18"/>
  <c r="JRM18"/>
  <c r="JRN18"/>
  <c r="JRO18"/>
  <c r="JRP18"/>
  <c r="JRQ18"/>
  <c r="JRR18"/>
  <c r="JRS18"/>
  <c r="JRT18"/>
  <c r="JRU18"/>
  <c r="JRV18"/>
  <c r="JRW18"/>
  <c r="JRX18"/>
  <c r="JRY18"/>
  <c r="JRZ18"/>
  <c r="JSA18"/>
  <c r="JSB18"/>
  <c r="JSC18"/>
  <c r="JSD18"/>
  <c r="JSE18"/>
  <c r="JSF18"/>
  <c r="JSG18"/>
  <c r="JSH18"/>
  <c r="JSI18"/>
  <c r="JSJ18"/>
  <c r="JSK18"/>
  <c r="JSL18"/>
  <c r="JSM18"/>
  <c r="JSN18"/>
  <c r="JSO18"/>
  <c r="JSP18"/>
  <c r="JSQ18"/>
  <c r="JSR18"/>
  <c r="JSS18"/>
  <c r="JST18"/>
  <c r="JSU18"/>
  <c r="JSV18"/>
  <c r="JSW18"/>
  <c r="JSX18"/>
  <c r="JSY18"/>
  <c r="JSZ18"/>
  <c r="JTA18"/>
  <c r="JTB18"/>
  <c r="JTC18"/>
  <c r="JTD18"/>
  <c r="JTE18"/>
  <c r="JTF18"/>
  <c r="JTG18"/>
  <c r="JTH18"/>
  <c r="JTI18"/>
  <c r="JTJ18"/>
  <c r="JTK18"/>
  <c r="JTL18"/>
  <c r="JTM18"/>
  <c r="JTN18"/>
  <c r="JTO18"/>
  <c r="JTP18"/>
  <c r="JTQ18"/>
  <c r="JTR18"/>
  <c r="JTS18"/>
  <c r="JTT18"/>
  <c r="JTU18"/>
  <c r="JTV18"/>
  <c r="JTW18"/>
  <c r="JTX18"/>
  <c r="JTY18"/>
  <c r="JTZ18"/>
  <c r="JUA18"/>
  <c r="JUB18"/>
  <c r="JUC18"/>
  <c r="JUD18"/>
  <c r="JUE18"/>
  <c r="JUF18"/>
  <c r="JUG18"/>
  <c r="JUH18"/>
  <c r="JUI18"/>
  <c r="JUJ18"/>
  <c r="JUK18"/>
  <c r="JUL18"/>
  <c r="JUM18"/>
  <c r="JUN18"/>
  <c r="JUO18"/>
  <c r="JUP18"/>
  <c r="JUQ18"/>
  <c r="JUR18"/>
  <c r="JUS18"/>
  <c r="JUT18"/>
  <c r="JUU18"/>
  <c r="JUV18"/>
  <c r="JUW18"/>
  <c r="JUX18"/>
  <c r="JUY18"/>
  <c r="JUZ18"/>
  <c r="JVA18"/>
  <c r="JVB18"/>
  <c r="JVC18"/>
  <c r="JVD18"/>
  <c r="JVE18"/>
  <c r="JVF18"/>
  <c r="JVG18"/>
  <c r="JVH18"/>
  <c r="JVI18"/>
  <c r="JVJ18"/>
  <c r="JVK18"/>
  <c r="JVL18"/>
  <c r="JVM18"/>
  <c r="JVN18"/>
  <c r="JVO18"/>
  <c r="JVP18"/>
  <c r="JVQ18"/>
  <c r="JVR18"/>
  <c r="JVS18"/>
  <c r="JVT18"/>
  <c r="JVU18"/>
  <c r="JVV18"/>
  <c r="JVW18"/>
  <c r="JVX18"/>
  <c r="JVY18"/>
  <c r="JVZ18"/>
  <c r="JWA18"/>
  <c r="JWB18"/>
  <c r="JWC18"/>
  <c r="JWD18"/>
  <c r="JWE18"/>
  <c r="JWF18"/>
  <c r="JWG18"/>
  <c r="JWH18"/>
  <c r="JWI18"/>
  <c r="JWJ18"/>
  <c r="JWK18"/>
  <c r="JWL18"/>
  <c r="JWM18"/>
  <c r="JWN18"/>
  <c r="JWO18"/>
  <c r="JWP18"/>
  <c r="JWQ18"/>
  <c r="JWR18"/>
  <c r="JWS18"/>
  <c r="JWT18"/>
  <c r="JWU18"/>
  <c r="JWV18"/>
  <c r="JWW18"/>
  <c r="JWX18"/>
  <c r="JWY18"/>
  <c r="JWZ18"/>
  <c r="JXA18"/>
  <c r="JXB18"/>
  <c r="JXC18"/>
  <c r="JXD18"/>
  <c r="JXE18"/>
  <c r="JXF18"/>
  <c r="JXG18"/>
  <c r="JXH18"/>
  <c r="JXI18"/>
  <c r="JXJ18"/>
  <c r="JXK18"/>
  <c r="JXL18"/>
  <c r="JXM18"/>
  <c r="JXN18"/>
  <c r="JXO18"/>
  <c r="JXP18"/>
  <c r="JXQ18"/>
  <c r="JXR18"/>
  <c r="JXS18"/>
  <c r="JXT18"/>
  <c r="JXU18"/>
  <c r="JXV18"/>
  <c r="JXW18"/>
  <c r="JXX18"/>
  <c r="JXY18"/>
  <c r="JXZ18"/>
  <c r="JYA18"/>
  <c r="JYB18"/>
  <c r="JYC18"/>
  <c r="JYD18"/>
  <c r="JYE18"/>
  <c r="JYF18"/>
  <c r="JYG18"/>
  <c r="JYH18"/>
  <c r="JYI18"/>
  <c r="JYJ18"/>
  <c r="JYK18"/>
  <c r="JYL18"/>
  <c r="JYM18"/>
  <c r="JYN18"/>
  <c r="JYO18"/>
  <c r="JYP18"/>
  <c r="JYQ18"/>
  <c r="JYR18"/>
  <c r="JYS18"/>
  <c r="JYT18"/>
  <c r="JYU18"/>
  <c r="JYV18"/>
  <c r="JYW18"/>
  <c r="JYX18"/>
  <c r="JYY18"/>
  <c r="JYZ18"/>
  <c r="JZA18"/>
  <c r="JZB18"/>
  <c r="JZC18"/>
  <c r="JZD18"/>
  <c r="JZE18"/>
  <c r="JZF18"/>
  <c r="JZG18"/>
  <c r="JZH18"/>
  <c r="JZI18"/>
  <c r="JZJ18"/>
  <c r="JZK18"/>
  <c r="JZL18"/>
  <c r="JZM18"/>
  <c r="JZN18"/>
  <c r="JZO18"/>
  <c r="JZP18"/>
  <c r="JZQ18"/>
  <c r="JZR18"/>
  <c r="JZS18"/>
  <c r="JZT18"/>
  <c r="JZU18"/>
  <c r="JZV18"/>
  <c r="JZW18"/>
  <c r="JZX18"/>
  <c r="JZY18"/>
  <c r="JZZ18"/>
  <c r="KAA18"/>
  <c r="KAB18"/>
  <c r="KAC18"/>
  <c r="KAD18"/>
  <c r="KAE18"/>
  <c r="KAF18"/>
  <c r="KAG18"/>
  <c r="KAH18"/>
  <c r="KAI18"/>
  <c r="KAJ18"/>
  <c r="KAK18"/>
  <c r="KAL18"/>
  <c r="KAM18"/>
  <c r="KAN18"/>
  <c r="KAO18"/>
  <c r="KAP18"/>
  <c r="KAQ18"/>
  <c r="KAR18"/>
  <c r="KAS18"/>
  <c r="KAT18"/>
  <c r="KAU18"/>
  <c r="KAV18"/>
  <c r="KAW18"/>
  <c r="KAX18"/>
  <c r="KAY18"/>
  <c r="KAZ18"/>
  <c r="KBA18"/>
  <c r="KBB18"/>
  <c r="KBC18"/>
  <c r="KBD18"/>
  <c r="KBE18"/>
  <c r="KBF18"/>
  <c r="KBG18"/>
  <c r="KBH18"/>
  <c r="KBI18"/>
  <c r="KBJ18"/>
  <c r="KBK18"/>
  <c r="KBL18"/>
  <c r="KBM18"/>
  <c r="KBN18"/>
  <c r="KBO18"/>
  <c r="KBP18"/>
  <c r="KBQ18"/>
  <c r="KBR18"/>
  <c r="KBS18"/>
  <c r="KBT18"/>
  <c r="KBU18"/>
  <c r="KBV18"/>
  <c r="KBW18"/>
  <c r="KBX18"/>
  <c r="KBY18"/>
  <c r="KBZ18"/>
  <c r="KCA18"/>
  <c r="KCB18"/>
  <c r="KCC18"/>
  <c r="KCD18"/>
  <c r="KCE18"/>
  <c r="KCF18"/>
  <c r="KCG18"/>
  <c r="KCH18"/>
  <c r="KCI18"/>
  <c r="KCJ18"/>
  <c r="KCK18"/>
  <c r="KCL18"/>
  <c r="KCM18"/>
  <c r="KCN18"/>
  <c r="KCO18"/>
  <c r="KCP18"/>
  <c r="KCQ18"/>
  <c r="KCR18"/>
  <c r="KCS18"/>
  <c r="KCT18"/>
  <c r="KCU18"/>
  <c r="KCV18"/>
  <c r="KCW18"/>
  <c r="KCX18"/>
  <c r="KCY18"/>
  <c r="KCZ18"/>
  <c r="KDA18"/>
  <c r="KDB18"/>
  <c r="KDC18"/>
  <c r="KDD18"/>
  <c r="KDE18"/>
  <c r="KDF18"/>
  <c r="KDG18"/>
  <c r="KDH18"/>
  <c r="KDI18"/>
  <c r="KDJ18"/>
  <c r="KDK18"/>
  <c r="KDL18"/>
  <c r="KDM18"/>
  <c r="KDN18"/>
  <c r="KDO18"/>
  <c r="KDP18"/>
  <c r="KDQ18"/>
  <c r="KDR18"/>
  <c r="KDS18"/>
  <c r="KDT18"/>
  <c r="KDU18"/>
  <c r="KDV18"/>
  <c r="KDW18"/>
  <c r="KDX18"/>
  <c r="KDY18"/>
  <c r="KDZ18"/>
  <c r="KEA18"/>
  <c r="KEB18"/>
  <c r="KEC18"/>
  <c r="KED18"/>
  <c r="KEE18"/>
  <c r="KEF18"/>
  <c r="KEG18"/>
  <c r="KEH18"/>
  <c r="KEI18"/>
  <c r="KEJ18"/>
  <c r="KEK18"/>
  <c r="KEL18"/>
  <c r="KEM18"/>
  <c r="KEN18"/>
  <c r="KEO18"/>
  <c r="KEP18"/>
  <c r="KEQ18"/>
  <c r="KER18"/>
  <c r="KES18"/>
  <c r="KET18"/>
  <c r="KEU18"/>
  <c r="KEV18"/>
  <c r="KEW18"/>
  <c r="KEX18"/>
  <c r="KEY18"/>
  <c r="KEZ18"/>
  <c r="KFA18"/>
  <c r="KFB18"/>
  <c r="KFC18"/>
  <c r="KFD18"/>
  <c r="KFE18"/>
  <c r="KFF18"/>
  <c r="KFG18"/>
  <c r="KFH18"/>
  <c r="KFI18"/>
  <c r="KFJ18"/>
  <c r="KFK18"/>
  <c r="KFL18"/>
  <c r="KFM18"/>
  <c r="KFN18"/>
  <c r="KFO18"/>
  <c r="KFP18"/>
  <c r="KFQ18"/>
  <c r="KFR18"/>
  <c r="KFS18"/>
  <c r="KFT18"/>
  <c r="KFU18"/>
  <c r="KFV18"/>
  <c r="KFW18"/>
  <c r="KFX18"/>
  <c r="KFY18"/>
  <c r="KFZ18"/>
  <c r="KGA18"/>
  <c r="KGB18"/>
  <c r="KGC18"/>
  <c r="KGD18"/>
  <c r="KGE18"/>
  <c r="KGF18"/>
  <c r="KGG18"/>
  <c r="KGH18"/>
  <c r="KGI18"/>
  <c r="KGJ18"/>
  <c r="KGK18"/>
  <c r="KGL18"/>
  <c r="KGM18"/>
  <c r="KGN18"/>
  <c r="KGO18"/>
  <c r="KGP18"/>
  <c r="KGQ18"/>
  <c r="KGR18"/>
  <c r="KGS18"/>
  <c r="KGT18"/>
  <c r="KGU18"/>
  <c r="KGV18"/>
  <c r="KGW18"/>
  <c r="KGX18"/>
  <c r="KGY18"/>
  <c r="KGZ18"/>
  <c r="KHA18"/>
  <c r="KHB18"/>
  <c r="KHC18"/>
  <c r="KHD18"/>
  <c r="KHE18"/>
  <c r="KHF18"/>
  <c r="KHG18"/>
  <c r="KHH18"/>
  <c r="KHI18"/>
  <c r="KHJ18"/>
  <c r="KHK18"/>
  <c r="KHL18"/>
  <c r="KHM18"/>
  <c r="KHN18"/>
  <c r="KHO18"/>
  <c r="KHP18"/>
  <c r="KHQ18"/>
  <c r="KHR18"/>
  <c r="KHS18"/>
  <c r="KHT18"/>
  <c r="KHU18"/>
  <c r="KHV18"/>
  <c r="KHW18"/>
  <c r="KHX18"/>
  <c r="KHY18"/>
  <c r="KHZ18"/>
  <c r="KIA18"/>
  <c r="KIB18"/>
  <c r="KIC18"/>
  <c r="KID18"/>
  <c r="KIE18"/>
  <c r="KIF18"/>
  <c r="KIG18"/>
  <c r="KIH18"/>
  <c r="KII18"/>
  <c r="KIJ18"/>
  <c r="KIK18"/>
  <c r="KIL18"/>
  <c r="KIM18"/>
  <c r="KIN18"/>
  <c r="KIO18"/>
  <c r="KIP18"/>
  <c r="KIQ18"/>
  <c r="KIR18"/>
  <c r="KIS18"/>
  <c r="KIT18"/>
  <c r="KIU18"/>
  <c r="KIV18"/>
  <c r="KIW18"/>
  <c r="KIX18"/>
  <c r="KIY18"/>
  <c r="KIZ18"/>
  <c r="KJA18"/>
  <c r="KJB18"/>
  <c r="KJC18"/>
  <c r="KJD18"/>
  <c r="KJE18"/>
  <c r="KJF18"/>
  <c r="KJG18"/>
  <c r="KJH18"/>
  <c r="KJI18"/>
  <c r="KJJ18"/>
  <c r="KJK18"/>
  <c r="KJL18"/>
  <c r="KJM18"/>
  <c r="KJN18"/>
  <c r="KJO18"/>
  <c r="KJP18"/>
  <c r="KJQ18"/>
  <c r="KJR18"/>
  <c r="KJS18"/>
  <c r="KJT18"/>
  <c r="KJU18"/>
  <c r="KJV18"/>
  <c r="KJW18"/>
  <c r="KJX18"/>
  <c r="KJY18"/>
  <c r="KJZ18"/>
  <c r="KKA18"/>
  <c r="KKB18"/>
  <c r="KKC18"/>
  <c r="KKD18"/>
  <c r="KKE18"/>
  <c r="KKF18"/>
  <c r="KKG18"/>
  <c r="KKH18"/>
  <c r="KKI18"/>
  <c r="KKJ18"/>
  <c r="KKK18"/>
  <c r="KKL18"/>
  <c r="KKM18"/>
  <c r="KKN18"/>
  <c r="KKO18"/>
  <c r="KKP18"/>
  <c r="KKQ18"/>
  <c r="KKR18"/>
  <c r="KKS18"/>
  <c r="KKT18"/>
  <c r="KKU18"/>
  <c r="KKV18"/>
  <c r="KKW18"/>
  <c r="KKX18"/>
  <c r="KKY18"/>
  <c r="KKZ18"/>
  <c r="KLA18"/>
  <c r="KLB18"/>
  <c r="KLC18"/>
  <c r="KLD18"/>
  <c r="KLE18"/>
  <c r="KLF18"/>
  <c r="KLG18"/>
  <c r="KLH18"/>
  <c r="KLI18"/>
  <c r="KLJ18"/>
  <c r="KLK18"/>
  <c r="KLL18"/>
  <c r="KLM18"/>
  <c r="KLN18"/>
  <c r="KLO18"/>
  <c r="KLP18"/>
  <c r="KLQ18"/>
  <c r="KLR18"/>
  <c r="KLS18"/>
  <c r="KLT18"/>
  <c r="KLU18"/>
  <c r="KLV18"/>
  <c r="KLW18"/>
  <c r="KLX18"/>
  <c r="KLY18"/>
  <c r="KLZ18"/>
  <c r="KMA18"/>
  <c r="KMB18"/>
  <c r="KMC18"/>
  <c r="KMD18"/>
  <c r="KME18"/>
  <c r="KMF18"/>
  <c r="KMG18"/>
  <c r="KMH18"/>
  <c r="KMI18"/>
  <c r="KMJ18"/>
  <c r="KMK18"/>
  <c r="KML18"/>
  <c r="KMM18"/>
  <c r="KMN18"/>
  <c r="KMO18"/>
  <c r="KMP18"/>
  <c r="KMQ18"/>
  <c r="KMR18"/>
  <c r="KMS18"/>
  <c r="KMT18"/>
  <c r="KMU18"/>
  <c r="KMV18"/>
  <c r="KMW18"/>
  <c r="KMX18"/>
  <c r="KMY18"/>
  <c r="KMZ18"/>
  <c r="KNA18"/>
  <c r="KNB18"/>
  <c r="KNC18"/>
  <c r="KND18"/>
  <c r="KNE18"/>
  <c r="KNF18"/>
  <c r="KNG18"/>
  <c r="KNH18"/>
  <c r="KNI18"/>
  <c r="KNJ18"/>
  <c r="KNK18"/>
  <c r="KNL18"/>
  <c r="KNM18"/>
  <c r="KNN18"/>
  <c r="KNO18"/>
  <c r="KNP18"/>
  <c r="KNQ18"/>
  <c r="KNR18"/>
  <c r="KNS18"/>
  <c r="KNT18"/>
  <c r="KNU18"/>
  <c r="KNV18"/>
  <c r="KNW18"/>
  <c r="KNX18"/>
  <c r="KNY18"/>
  <c r="KNZ18"/>
  <c r="KOA18"/>
  <c r="KOB18"/>
  <c r="KOC18"/>
  <c r="KOD18"/>
  <c r="KOE18"/>
  <c r="KOF18"/>
  <c r="KOG18"/>
  <c r="KOH18"/>
  <c r="KOI18"/>
  <c r="KOJ18"/>
  <c r="KOK18"/>
  <c r="KOL18"/>
  <c r="KOM18"/>
  <c r="KON18"/>
  <c r="KOO18"/>
  <c r="KOP18"/>
  <c r="KOQ18"/>
  <c r="KOR18"/>
  <c r="KOS18"/>
  <c r="KOT18"/>
  <c r="KOU18"/>
  <c r="KOV18"/>
  <c r="KOW18"/>
  <c r="KOX18"/>
  <c r="KOY18"/>
  <c r="KOZ18"/>
  <c r="KPA18"/>
  <c r="KPB18"/>
  <c r="KPC18"/>
  <c r="KPD18"/>
  <c r="KPE18"/>
  <c r="KPF18"/>
  <c r="KPG18"/>
  <c r="KPH18"/>
  <c r="KPI18"/>
  <c r="KPJ18"/>
  <c r="KPK18"/>
  <c r="KPL18"/>
  <c r="KPM18"/>
  <c r="KPN18"/>
  <c r="KPO18"/>
  <c r="KPP18"/>
  <c r="KPQ18"/>
  <c r="KPR18"/>
  <c r="KPS18"/>
  <c r="KPT18"/>
  <c r="KPU18"/>
  <c r="KPV18"/>
  <c r="KPW18"/>
  <c r="KPX18"/>
  <c r="KPY18"/>
  <c r="KPZ18"/>
  <c r="KQA18"/>
  <c r="KQB18"/>
  <c r="KQC18"/>
  <c r="KQD18"/>
  <c r="KQE18"/>
  <c r="KQF18"/>
  <c r="KQG18"/>
  <c r="KQH18"/>
  <c r="KQI18"/>
  <c r="KQJ18"/>
  <c r="KQK18"/>
  <c r="KQL18"/>
  <c r="KQM18"/>
  <c r="KQN18"/>
  <c r="KQO18"/>
  <c r="KQP18"/>
  <c r="KQQ18"/>
  <c r="KQR18"/>
  <c r="KQS18"/>
  <c r="KQT18"/>
  <c r="KQU18"/>
  <c r="KQV18"/>
  <c r="KQW18"/>
  <c r="KQX18"/>
  <c r="KQY18"/>
  <c r="KQZ18"/>
  <c r="KRA18"/>
  <c r="KRB18"/>
  <c r="KRC18"/>
  <c r="KRD18"/>
  <c r="KRE18"/>
  <c r="KRF18"/>
  <c r="KRG18"/>
  <c r="KRH18"/>
  <c r="KRI18"/>
  <c r="KRJ18"/>
  <c r="KRK18"/>
  <c r="KRL18"/>
  <c r="KRM18"/>
  <c r="KRN18"/>
  <c r="KRO18"/>
  <c r="KRP18"/>
  <c r="KRQ18"/>
  <c r="KRR18"/>
  <c r="KRS18"/>
  <c r="KRT18"/>
  <c r="KRU18"/>
  <c r="KRV18"/>
  <c r="KRW18"/>
  <c r="KRX18"/>
  <c r="KRY18"/>
  <c r="KRZ18"/>
  <c r="KSA18"/>
  <c r="KSB18"/>
  <c r="KSC18"/>
  <c r="KSD18"/>
  <c r="KSE18"/>
  <c r="KSF18"/>
  <c r="KSG18"/>
  <c r="KSH18"/>
  <c r="KSI18"/>
  <c r="KSJ18"/>
  <c r="KSK18"/>
  <c r="KSL18"/>
  <c r="KSM18"/>
  <c r="KSN18"/>
  <c r="KSO18"/>
  <c r="KSP18"/>
  <c r="KSQ18"/>
  <c r="KSR18"/>
  <c r="KSS18"/>
  <c r="KST18"/>
  <c r="KSU18"/>
  <c r="KSV18"/>
  <c r="KSW18"/>
  <c r="KSX18"/>
  <c r="KSY18"/>
  <c r="KSZ18"/>
  <c r="KTA18"/>
  <c r="KTB18"/>
  <c r="KTC18"/>
  <c r="KTD18"/>
  <c r="KTE18"/>
  <c r="KTF18"/>
  <c r="KTG18"/>
  <c r="KTH18"/>
  <c r="KTI18"/>
  <c r="KTJ18"/>
  <c r="KTK18"/>
  <c r="KTL18"/>
  <c r="KTM18"/>
  <c r="KTN18"/>
  <c r="KTO18"/>
  <c r="KTP18"/>
  <c r="KTQ18"/>
  <c r="KTR18"/>
  <c r="KTS18"/>
  <c r="KTT18"/>
  <c r="KTU18"/>
  <c r="KTV18"/>
  <c r="KTW18"/>
  <c r="KTX18"/>
  <c r="KTY18"/>
  <c r="KTZ18"/>
  <c r="KUA18"/>
  <c r="KUB18"/>
  <c r="KUC18"/>
  <c r="KUD18"/>
  <c r="KUE18"/>
  <c r="KUF18"/>
  <c r="KUG18"/>
  <c r="KUH18"/>
  <c r="KUI18"/>
  <c r="KUJ18"/>
  <c r="KUK18"/>
  <c r="KUL18"/>
  <c r="KUM18"/>
  <c r="KUN18"/>
  <c r="KUO18"/>
  <c r="KUP18"/>
  <c r="KUQ18"/>
  <c r="KUR18"/>
  <c r="KUS18"/>
  <c r="KUT18"/>
  <c r="KUU18"/>
  <c r="KUV18"/>
  <c r="KUW18"/>
  <c r="KUX18"/>
  <c r="KUY18"/>
  <c r="KUZ18"/>
  <c r="KVA18"/>
  <c r="KVB18"/>
  <c r="KVC18"/>
  <c r="KVD18"/>
  <c r="KVE18"/>
  <c r="KVF18"/>
  <c r="KVG18"/>
  <c r="KVH18"/>
  <c r="KVI18"/>
  <c r="KVJ18"/>
  <c r="KVK18"/>
  <c r="KVL18"/>
  <c r="KVM18"/>
  <c r="KVN18"/>
  <c r="KVO18"/>
  <c r="KVP18"/>
  <c r="KVQ18"/>
  <c r="KVR18"/>
  <c r="KVS18"/>
  <c r="KVT18"/>
  <c r="KVU18"/>
  <c r="KVV18"/>
  <c r="KVW18"/>
  <c r="KVX18"/>
  <c r="KVY18"/>
  <c r="KVZ18"/>
  <c r="KWA18"/>
  <c r="KWB18"/>
  <c r="KWC18"/>
  <c r="KWD18"/>
  <c r="KWE18"/>
  <c r="KWF18"/>
  <c r="KWG18"/>
  <c r="KWH18"/>
  <c r="KWI18"/>
  <c r="KWJ18"/>
  <c r="KWK18"/>
  <c r="KWL18"/>
  <c r="KWM18"/>
  <c r="KWN18"/>
  <c r="KWO18"/>
  <c r="KWP18"/>
  <c r="KWQ18"/>
  <c r="KWR18"/>
  <c r="KWS18"/>
  <c r="KWT18"/>
  <c r="KWU18"/>
  <c r="KWV18"/>
  <c r="KWW18"/>
  <c r="KWX18"/>
  <c r="KWY18"/>
  <c r="KWZ18"/>
  <c r="KXA18"/>
  <c r="KXB18"/>
  <c r="KXC18"/>
  <c r="KXD18"/>
  <c r="KXE18"/>
  <c r="KXF18"/>
  <c r="KXG18"/>
  <c r="KXH18"/>
  <c r="KXI18"/>
  <c r="KXJ18"/>
  <c r="KXK18"/>
  <c r="KXL18"/>
  <c r="KXM18"/>
  <c r="KXN18"/>
  <c r="KXO18"/>
  <c r="KXP18"/>
  <c r="KXQ18"/>
  <c r="KXR18"/>
  <c r="KXS18"/>
  <c r="KXT18"/>
  <c r="KXU18"/>
  <c r="KXV18"/>
  <c r="KXW18"/>
  <c r="KXX18"/>
  <c r="KXY18"/>
  <c r="KXZ18"/>
  <c r="KYA18"/>
  <c r="KYB18"/>
  <c r="KYC18"/>
  <c r="KYD18"/>
  <c r="KYE18"/>
  <c r="KYF18"/>
  <c r="KYG18"/>
  <c r="KYH18"/>
  <c r="KYI18"/>
  <c r="KYJ18"/>
  <c r="KYK18"/>
  <c r="KYL18"/>
  <c r="KYM18"/>
  <c r="KYN18"/>
  <c r="KYO18"/>
  <c r="KYP18"/>
  <c r="KYQ18"/>
  <c r="KYR18"/>
  <c r="KYS18"/>
  <c r="KYT18"/>
  <c r="KYU18"/>
  <c r="KYV18"/>
  <c r="KYW18"/>
  <c r="KYX18"/>
  <c r="KYY18"/>
  <c r="KYZ18"/>
  <c r="KZA18"/>
  <c r="KZB18"/>
  <c r="KZC18"/>
  <c r="KZD18"/>
  <c r="KZE18"/>
  <c r="KZF18"/>
  <c r="KZG18"/>
  <c r="KZH18"/>
  <c r="KZI18"/>
  <c r="KZJ18"/>
  <c r="KZK18"/>
  <c r="KZL18"/>
  <c r="KZM18"/>
  <c r="KZN18"/>
  <c r="KZO18"/>
  <c r="KZP18"/>
  <c r="KZQ18"/>
  <c r="KZR18"/>
  <c r="KZS18"/>
  <c r="KZT18"/>
  <c r="KZU18"/>
  <c r="KZV18"/>
  <c r="KZW18"/>
  <c r="KZX18"/>
  <c r="KZY18"/>
  <c r="KZZ18"/>
  <c r="LAA18"/>
  <c r="LAB18"/>
  <c r="LAC18"/>
  <c r="LAD18"/>
  <c r="LAE18"/>
  <c r="LAF18"/>
  <c r="LAG18"/>
  <c r="LAH18"/>
  <c r="LAI18"/>
  <c r="LAJ18"/>
  <c r="LAK18"/>
  <c r="LAL18"/>
  <c r="LAM18"/>
  <c r="LAN18"/>
  <c r="LAO18"/>
  <c r="LAP18"/>
  <c r="LAQ18"/>
  <c r="LAR18"/>
  <c r="LAS18"/>
  <c r="LAT18"/>
  <c r="LAU18"/>
  <c r="LAV18"/>
  <c r="LAW18"/>
  <c r="LAX18"/>
  <c r="LAY18"/>
  <c r="LAZ18"/>
  <c r="LBA18"/>
  <c r="LBB18"/>
  <c r="LBC18"/>
  <c r="LBD18"/>
  <c r="LBE18"/>
  <c r="LBF18"/>
  <c r="LBG18"/>
  <c r="LBH18"/>
  <c r="LBI18"/>
  <c r="LBJ18"/>
  <c r="LBK18"/>
  <c r="LBL18"/>
  <c r="LBM18"/>
  <c r="LBN18"/>
  <c r="LBO18"/>
  <c r="LBP18"/>
  <c r="LBQ18"/>
  <c r="LBR18"/>
  <c r="LBS18"/>
  <c r="LBT18"/>
  <c r="LBU18"/>
  <c r="LBV18"/>
  <c r="LBW18"/>
  <c r="LBX18"/>
  <c r="LBY18"/>
  <c r="LBZ18"/>
  <c r="LCA18"/>
  <c r="LCB18"/>
  <c r="LCC18"/>
  <c r="LCD18"/>
  <c r="LCE18"/>
  <c r="LCF18"/>
  <c r="LCG18"/>
  <c r="LCH18"/>
  <c r="LCI18"/>
  <c r="LCJ18"/>
  <c r="LCK18"/>
  <c r="LCL18"/>
  <c r="LCM18"/>
  <c r="LCN18"/>
  <c r="LCO18"/>
  <c r="LCP18"/>
  <c r="LCQ18"/>
  <c r="LCR18"/>
  <c r="LCS18"/>
  <c r="LCT18"/>
  <c r="LCU18"/>
  <c r="LCV18"/>
  <c r="LCW18"/>
  <c r="LCX18"/>
  <c r="LCY18"/>
  <c r="LCZ18"/>
  <c r="LDA18"/>
  <c r="LDB18"/>
  <c r="LDC18"/>
  <c r="LDD18"/>
  <c r="LDE18"/>
  <c r="LDF18"/>
  <c r="LDG18"/>
  <c r="LDH18"/>
  <c r="LDI18"/>
  <c r="LDJ18"/>
  <c r="LDK18"/>
  <c r="LDL18"/>
  <c r="LDM18"/>
  <c r="LDN18"/>
  <c r="LDO18"/>
  <c r="LDP18"/>
  <c r="LDQ18"/>
  <c r="LDR18"/>
  <c r="LDS18"/>
  <c r="LDT18"/>
  <c r="LDU18"/>
  <c r="LDV18"/>
  <c r="LDW18"/>
  <c r="LDX18"/>
  <c r="LDY18"/>
  <c r="LDZ18"/>
  <c r="LEA18"/>
  <c r="LEB18"/>
  <c r="LEC18"/>
  <c r="LED18"/>
  <c r="LEE18"/>
  <c r="LEF18"/>
  <c r="LEG18"/>
  <c r="LEH18"/>
  <c r="LEI18"/>
  <c r="LEJ18"/>
  <c r="LEK18"/>
  <c r="LEL18"/>
  <c r="LEM18"/>
  <c r="LEN18"/>
  <c r="LEO18"/>
  <c r="LEP18"/>
  <c r="LEQ18"/>
  <c r="LER18"/>
  <c r="LES18"/>
  <c r="LET18"/>
  <c r="LEU18"/>
  <c r="LEV18"/>
  <c r="LEW18"/>
  <c r="LEX18"/>
  <c r="LEY18"/>
  <c r="LEZ18"/>
  <c r="LFA18"/>
  <c r="LFB18"/>
  <c r="LFC18"/>
  <c r="LFD18"/>
  <c r="LFE18"/>
  <c r="LFF18"/>
  <c r="LFG18"/>
  <c r="LFH18"/>
  <c r="LFI18"/>
  <c r="LFJ18"/>
  <c r="LFK18"/>
  <c r="LFL18"/>
  <c r="LFM18"/>
  <c r="LFN18"/>
  <c r="LFO18"/>
  <c r="LFP18"/>
  <c r="LFQ18"/>
  <c r="LFR18"/>
  <c r="LFS18"/>
  <c r="LFT18"/>
  <c r="LFU18"/>
  <c r="LFV18"/>
  <c r="LFW18"/>
  <c r="LFX18"/>
  <c r="LFY18"/>
  <c r="LFZ18"/>
  <c r="LGA18"/>
  <c r="LGB18"/>
  <c r="LGC18"/>
  <c r="LGD18"/>
  <c r="LGE18"/>
  <c r="LGF18"/>
  <c r="LGG18"/>
  <c r="LGH18"/>
  <c r="LGI18"/>
  <c r="LGJ18"/>
  <c r="LGK18"/>
  <c r="LGL18"/>
  <c r="LGM18"/>
  <c r="LGN18"/>
  <c r="LGO18"/>
  <c r="LGP18"/>
  <c r="LGQ18"/>
  <c r="LGR18"/>
  <c r="LGS18"/>
  <c r="LGT18"/>
  <c r="LGU18"/>
  <c r="LGV18"/>
  <c r="LGW18"/>
  <c r="LGX18"/>
  <c r="LGY18"/>
  <c r="LGZ18"/>
  <c r="LHA18"/>
  <c r="LHB18"/>
  <c r="LHC18"/>
  <c r="LHD18"/>
  <c r="LHE18"/>
  <c r="LHF18"/>
  <c r="LHG18"/>
  <c r="LHH18"/>
  <c r="LHI18"/>
  <c r="LHJ18"/>
  <c r="LHK18"/>
  <c r="LHL18"/>
  <c r="LHM18"/>
  <c r="LHN18"/>
  <c r="LHO18"/>
  <c r="LHP18"/>
  <c r="LHQ18"/>
  <c r="LHR18"/>
  <c r="LHS18"/>
  <c r="LHT18"/>
  <c r="LHU18"/>
  <c r="LHV18"/>
  <c r="LHW18"/>
  <c r="LHX18"/>
  <c r="LHY18"/>
  <c r="LHZ18"/>
  <c r="LIA18"/>
  <c r="LIB18"/>
  <c r="LIC18"/>
  <c r="LID18"/>
  <c r="LIE18"/>
  <c r="LIF18"/>
  <c r="LIG18"/>
  <c r="LIH18"/>
  <c r="LII18"/>
  <c r="LIJ18"/>
  <c r="LIK18"/>
  <c r="LIL18"/>
  <c r="LIM18"/>
  <c r="LIN18"/>
  <c r="LIO18"/>
  <c r="LIP18"/>
  <c r="LIQ18"/>
  <c r="LIR18"/>
  <c r="LIS18"/>
  <c r="LIT18"/>
  <c r="LIU18"/>
  <c r="LIV18"/>
  <c r="LIW18"/>
  <c r="LIX18"/>
  <c r="LIY18"/>
  <c r="LIZ18"/>
  <c r="LJA18"/>
  <c r="LJB18"/>
  <c r="LJC18"/>
  <c r="LJD18"/>
  <c r="LJE18"/>
  <c r="LJF18"/>
  <c r="LJG18"/>
  <c r="LJH18"/>
  <c r="LJI18"/>
  <c r="LJJ18"/>
  <c r="LJK18"/>
  <c r="LJL18"/>
  <c r="LJM18"/>
  <c r="LJN18"/>
  <c r="LJO18"/>
  <c r="LJP18"/>
  <c r="LJQ18"/>
  <c r="LJR18"/>
  <c r="LJS18"/>
  <c r="LJT18"/>
  <c r="LJU18"/>
  <c r="LJV18"/>
  <c r="LJW18"/>
  <c r="LJX18"/>
  <c r="LJY18"/>
  <c r="LJZ18"/>
  <c r="LKA18"/>
  <c r="LKB18"/>
  <c r="LKC18"/>
  <c r="LKD18"/>
  <c r="LKE18"/>
  <c r="LKF18"/>
  <c r="LKG18"/>
  <c r="LKH18"/>
  <c r="LKI18"/>
  <c r="LKJ18"/>
  <c r="LKK18"/>
  <c r="LKL18"/>
  <c r="LKM18"/>
  <c r="LKN18"/>
  <c r="LKO18"/>
  <c r="LKP18"/>
  <c r="LKQ18"/>
  <c r="LKR18"/>
  <c r="LKS18"/>
  <c r="LKT18"/>
  <c r="LKU18"/>
  <c r="LKV18"/>
  <c r="LKW18"/>
  <c r="LKX18"/>
  <c r="LKY18"/>
  <c r="LKZ18"/>
  <c r="LLA18"/>
  <c r="LLB18"/>
  <c r="LLC18"/>
  <c r="LLD18"/>
  <c r="LLE18"/>
  <c r="LLF18"/>
  <c r="LLG18"/>
  <c r="LLH18"/>
  <c r="LLI18"/>
  <c r="LLJ18"/>
  <c r="LLK18"/>
  <c r="LLL18"/>
  <c r="LLM18"/>
  <c r="LLN18"/>
  <c r="LLO18"/>
  <c r="LLP18"/>
  <c r="LLQ18"/>
  <c r="LLR18"/>
  <c r="LLS18"/>
  <c r="LLT18"/>
  <c r="LLU18"/>
  <c r="LLV18"/>
  <c r="LLW18"/>
  <c r="LLX18"/>
  <c r="LLY18"/>
  <c r="LLZ18"/>
  <c r="LMA18"/>
  <c r="LMB18"/>
  <c r="LMC18"/>
  <c r="LMD18"/>
  <c r="LME18"/>
  <c r="LMF18"/>
  <c r="LMG18"/>
  <c r="LMH18"/>
  <c r="LMI18"/>
  <c r="LMJ18"/>
  <c r="LMK18"/>
  <c r="LML18"/>
  <c r="LMM18"/>
  <c r="LMN18"/>
  <c r="LMO18"/>
  <c r="LMP18"/>
  <c r="LMQ18"/>
  <c r="LMR18"/>
  <c r="LMS18"/>
  <c r="LMT18"/>
  <c r="LMU18"/>
  <c r="LMV18"/>
  <c r="LMW18"/>
  <c r="LMX18"/>
  <c r="LMY18"/>
  <c r="LMZ18"/>
  <c r="LNA18"/>
  <c r="LNB18"/>
  <c r="LNC18"/>
  <c r="LND18"/>
  <c r="LNE18"/>
  <c r="LNF18"/>
  <c r="LNG18"/>
  <c r="LNH18"/>
  <c r="LNI18"/>
  <c r="LNJ18"/>
  <c r="LNK18"/>
  <c r="LNL18"/>
  <c r="LNM18"/>
  <c r="LNN18"/>
  <c r="LNO18"/>
  <c r="LNP18"/>
  <c r="LNQ18"/>
  <c r="LNR18"/>
  <c r="LNS18"/>
  <c r="LNT18"/>
  <c r="LNU18"/>
  <c r="LNV18"/>
  <c r="LNW18"/>
  <c r="LNX18"/>
  <c r="LNY18"/>
  <c r="LNZ18"/>
  <c r="LOA18"/>
  <c r="LOB18"/>
  <c r="LOC18"/>
  <c r="LOD18"/>
  <c r="LOE18"/>
  <c r="LOF18"/>
  <c r="LOG18"/>
  <c r="LOH18"/>
  <c r="LOI18"/>
  <c r="LOJ18"/>
  <c r="LOK18"/>
  <c r="LOL18"/>
  <c r="LOM18"/>
  <c r="LON18"/>
  <c r="LOO18"/>
  <c r="LOP18"/>
  <c r="LOQ18"/>
  <c r="LOR18"/>
  <c r="LOS18"/>
  <c r="LOT18"/>
  <c r="LOU18"/>
  <c r="LOV18"/>
  <c r="LOW18"/>
  <c r="LOX18"/>
  <c r="LOY18"/>
  <c r="LOZ18"/>
  <c r="LPA18"/>
  <c r="LPB18"/>
  <c r="LPC18"/>
  <c r="LPD18"/>
  <c r="LPE18"/>
  <c r="LPF18"/>
  <c r="LPG18"/>
  <c r="LPH18"/>
  <c r="LPI18"/>
  <c r="LPJ18"/>
  <c r="LPK18"/>
  <c r="LPL18"/>
  <c r="LPM18"/>
  <c r="LPN18"/>
  <c r="LPO18"/>
  <c r="LPP18"/>
  <c r="LPQ18"/>
  <c r="LPR18"/>
  <c r="LPS18"/>
  <c r="LPT18"/>
  <c r="LPU18"/>
  <c r="LPV18"/>
  <c r="LPW18"/>
  <c r="LPX18"/>
  <c r="LPY18"/>
  <c r="LPZ18"/>
  <c r="LQA18"/>
  <c r="LQB18"/>
  <c r="LQC18"/>
  <c r="LQD18"/>
  <c r="LQE18"/>
  <c r="LQF18"/>
  <c r="LQG18"/>
  <c r="LQH18"/>
  <c r="LQI18"/>
  <c r="LQJ18"/>
  <c r="LQK18"/>
  <c r="LQL18"/>
  <c r="LQM18"/>
  <c r="LQN18"/>
  <c r="LQO18"/>
  <c r="LQP18"/>
  <c r="LQQ18"/>
  <c r="LQR18"/>
  <c r="LQS18"/>
  <c r="LQT18"/>
  <c r="LQU18"/>
  <c r="LQV18"/>
  <c r="LQW18"/>
  <c r="LQX18"/>
  <c r="LQY18"/>
  <c r="LQZ18"/>
  <c r="LRA18"/>
  <c r="LRB18"/>
  <c r="LRC18"/>
  <c r="LRD18"/>
  <c r="LRE18"/>
  <c r="LRF18"/>
  <c r="LRG18"/>
  <c r="LRH18"/>
  <c r="LRI18"/>
  <c r="LRJ18"/>
  <c r="LRK18"/>
  <c r="LRL18"/>
  <c r="LRM18"/>
  <c r="LRN18"/>
  <c r="LRO18"/>
  <c r="LRP18"/>
  <c r="LRQ18"/>
  <c r="LRR18"/>
  <c r="LRS18"/>
  <c r="LRT18"/>
  <c r="LRU18"/>
  <c r="LRV18"/>
  <c r="LRW18"/>
  <c r="LRX18"/>
  <c r="LRY18"/>
  <c r="LRZ18"/>
  <c r="LSA18"/>
  <c r="LSB18"/>
  <c r="LSC18"/>
  <c r="LSD18"/>
  <c r="LSE18"/>
  <c r="LSF18"/>
  <c r="LSG18"/>
  <c r="LSH18"/>
  <c r="LSI18"/>
  <c r="LSJ18"/>
  <c r="LSK18"/>
  <c r="LSL18"/>
  <c r="LSM18"/>
  <c r="LSN18"/>
  <c r="LSO18"/>
  <c r="LSP18"/>
  <c r="LSQ18"/>
  <c r="LSR18"/>
  <c r="LSS18"/>
  <c r="LST18"/>
  <c r="LSU18"/>
  <c r="LSV18"/>
  <c r="LSW18"/>
  <c r="LSX18"/>
  <c r="LSY18"/>
  <c r="LSZ18"/>
  <c r="LTA18"/>
  <c r="LTB18"/>
  <c r="LTC18"/>
  <c r="LTD18"/>
  <c r="LTE18"/>
  <c r="LTF18"/>
  <c r="LTG18"/>
  <c r="LTH18"/>
  <c r="LTI18"/>
  <c r="LTJ18"/>
  <c r="LTK18"/>
  <c r="LTL18"/>
  <c r="LTM18"/>
  <c r="LTN18"/>
  <c r="LTO18"/>
  <c r="LTP18"/>
  <c r="LTQ18"/>
  <c r="LTR18"/>
  <c r="LTS18"/>
  <c r="LTT18"/>
  <c r="LTU18"/>
  <c r="LTV18"/>
  <c r="LTW18"/>
  <c r="LTX18"/>
  <c r="LTY18"/>
  <c r="LTZ18"/>
  <c r="LUA18"/>
  <c r="LUB18"/>
  <c r="LUC18"/>
  <c r="LUD18"/>
  <c r="LUE18"/>
  <c r="LUF18"/>
  <c r="LUG18"/>
  <c r="LUH18"/>
  <c r="LUI18"/>
  <c r="LUJ18"/>
  <c r="LUK18"/>
  <c r="LUL18"/>
  <c r="LUM18"/>
  <c r="LUN18"/>
  <c r="LUO18"/>
  <c r="LUP18"/>
  <c r="LUQ18"/>
  <c r="LUR18"/>
  <c r="LUS18"/>
  <c r="LUT18"/>
  <c r="LUU18"/>
  <c r="LUV18"/>
  <c r="LUW18"/>
  <c r="LUX18"/>
  <c r="LUY18"/>
  <c r="LUZ18"/>
  <c r="LVA18"/>
  <c r="LVB18"/>
  <c r="LVC18"/>
  <c r="LVD18"/>
  <c r="LVE18"/>
  <c r="LVF18"/>
  <c r="LVG18"/>
  <c r="LVH18"/>
  <c r="LVI18"/>
  <c r="LVJ18"/>
  <c r="LVK18"/>
  <c r="LVL18"/>
  <c r="LVM18"/>
  <c r="LVN18"/>
  <c r="LVO18"/>
  <c r="LVP18"/>
  <c r="LVQ18"/>
  <c r="LVR18"/>
  <c r="LVS18"/>
  <c r="LVT18"/>
  <c r="LVU18"/>
  <c r="LVV18"/>
  <c r="LVW18"/>
  <c r="LVX18"/>
  <c r="LVY18"/>
  <c r="LVZ18"/>
  <c r="LWA18"/>
  <c r="LWB18"/>
  <c r="LWC18"/>
  <c r="LWD18"/>
  <c r="LWE18"/>
  <c r="LWF18"/>
  <c r="LWG18"/>
  <c r="LWH18"/>
  <c r="LWI18"/>
  <c r="LWJ18"/>
  <c r="LWK18"/>
  <c r="LWL18"/>
  <c r="LWM18"/>
  <c r="LWN18"/>
  <c r="LWO18"/>
  <c r="LWP18"/>
  <c r="LWQ18"/>
  <c r="LWR18"/>
  <c r="LWS18"/>
  <c r="LWT18"/>
  <c r="LWU18"/>
  <c r="LWV18"/>
  <c r="LWW18"/>
  <c r="LWX18"/>
  <c r="LWY18"/>
  <c r="LWZ18"/>
  <c r="LXA18"/>
  <c r="LXB18"/>
  <c r="LXC18"/>
  <c r="LXD18"/>
  <c r="LXE18"/>
  <c r="LXF18"/>
  <c r="LXG18"/>
  <c r="LXH18"/>
  <c r="LXI18"/>
  <c r="LXJ18"/>
  <c r="LXK18"/>
  <c r="LXL18"/>
  <c r="LXM18"/>
  <c r="LXN18"/>
  <c r="LXO18"/>
  <c r="LXP18"/>
  <c r="LXQ18"/>
  <c r="LXR18"/>
  <c r="LXS18"/>
  <c r="LXT18"/>
  <c r="LXU18"/>
  <c r="LXV18"/>
  <c r="LXW18"/>
  <c r="LXX18"/>
  <c r="LXY18"/>
  <c r="LXZ18"/>
  <c r="LYA18"/>
  <c r="LYB18"/>
  <c r="LYC18"/>
  <c r="LYD18"/>
  <c r="LYE18"/>
  <c r="LYF18"/>
  <c r="LYG18"/>
  <c r="LYH18"/>
  <c r="LYI18"/>
  <c r="LYJ18"/>
  <c r="LYK18"/>
  <c r="LYL18"/>
  <c r="LYM18"/>
  <c r="LYN18"/>
  <c r="LYO18"/>
  <c r="LYP18"/>
  <c r="LYQ18"/>
  <c r="LYR18"/>
  <c r="LYS18"/>
  <c r="LYT18"/>
  <c r="LYU18"/>
  <c r="LYV18"/>
  <c r="LYW18"/>
  <c r="LYX18"/>
  <c r="LYY18"/>
  <c r="LYZ18"/>
  <c r="LZA18"/>
  <c r="LZB18"/>
  <c r="LZC18"/>
  <c r="LZD18"/>
  <c r="LZE18"/>
  <c r="LZF18"/>
  <c r="LZG18"/>
  <c r="LZH18"/>
  <c r="LZI18"/>
  <c r="LZJ18"/>
  <c r="LZK18"/>
  <c r="LZL18"/>
  <c r="LZM18"/>
  <c r="LZN18"/>
  <c r="LZO18"/>
  <c r="LZP18"/>
  <c r="LZQ18"/>
  <c r="LZR18"/>
  <c r="LZS18"/>
  <c r="LZT18"/>
  <c r="LZU18"/>
  <c r="LZV18"/>
  <c r="LZW18"/>
  <c r="LZX18"/>
  <c r="LZY18"/>
  <c r="LZZ18"/>
  <c r="MAA18"/>
  <c r="MAB18"/>
  <c r="MAC18"/>
  <c r="MAD18"/>
  <c r="MAE18"/>
  <c r="MAF18"/>
  <c r="MAG18"/>
  <c r="MAH18"/>
  <c r="MAI18"/>
  <c r="MAJ18"/>
  <c r="MAK18"/>
  <c r="MAL18"/>
  <c r="MAM18"/>
  <c r="MAN18"/>
  <c r="MAO18"/>
  <c r="MAP18"/>
  <c r="MAQ18"/>
  <c r="MAR18"/>
  <c r="MAS18"/>
  <c r="MAT18"/>
  <c r="MAU18"/>
  <c r="MAV18"/>
  <c r="MAW18"/>
  <c r="MAX18"/>
  <c r="MAY18"/>
  <c r="MAZ18"/>
  <c r="MBA18"/>
  <c r="MBB18"/>
  <c r="MBC18"/>
  <c r="MBD18"/>
  <c r="MBE18"/>
  <c r="MBF18"/>
  <c r="MBG18"/>
  <c r="MBH18"/>
  <c r="MBI18"/>
  <c r="MBJ18"/>
  <c r="MBK18"/>
  <c r="MBL18"/>
  <c r="MBM18"/>
  <c r="MBN18"/>
  <c r="MBO18"/>
  <c r="MBP18"/>
  <c r="MBQ18"/>
  <c r="MBR18"/>
  <c r="MBS18"/>
  <c r="MBT18"/>
  <c r="MBU18"/>
  <c r="MBV18"/>
  <c r="MBW18"/>
  <c r="MBX18"/>
  <c r="MBY18"/>
  <c r="MBZ18"/>
  <c r="MCA18"/>
  <c r="MCB18"/>
  <c r="MCC18"/>
  <c r="MCD18"/>
  <c r="MCE18"/>
  <c r="MCF18"/>
  <c r="MCG18"/>
  <c r="MCH18"/>
  <c r="MCI18"/>
  <c r="MCJ18"/>
  <c r="MCK18"/>
  <c r="MCL18"/>
  <c r="MCM18"/>
  <c r="MCN18"/>
  <c r="MCO18"/>
  <c r="MCP18"/>
  <c r="MCQ18"/>
  <c r="MCR18"/>
  <c r="MCS18"/>
  <c r="MCT18"/>
  <c r="MCU18"/>
  <c r="MCV18"/>
  <c r="MCW18"/>
  <c r="MCX18"/>
  <c r="MCY18"/>
  <c r="MCZ18"/>
  <c r="MDA18"/>
  <c r="MDB18"/>
  <c r="MDC18"/>
  <c r="MDD18"/>
  <c r="MDE18"/>
  <c r="MDF18"/>
  <c r="MDG18"/>
  <c r="MDH18"/>
  <c r="MDI18"/>
  <c r="MDJ18"/>
  <c r="MDK18"/>
  <c r="MDL18"/>
  <c r="MDM18"/>
  <c r="MDN18"/>
  <c r="MDO18"/>
  <c r="MDP18"/>
  <c r="MDQ18"/>
  <c r="MDR18"/>
  <c r="MDS18"/>
  <c r="MDT18"/>
  <c r="MDU18"/>
  <c r="MDV18"/>
  <c r="MDW18"/>
  <c r="MDX18"/>
  <c r="MDY18"/>
  <c r="MDZ18"/>
  <c r="MEA18"/>
  <c r="MEB18"/>
  <c r="MEC18"/>
  <c r="MED18"/>
  <c r="MEE18"/>
  <c r="MEF18"/>
  <c r="MEG18"/>
  <c r="MEH18"/>
  <c r="MEI18"/>
  <c r="MEJ18"/>
  <c r="MEK18"/>
  <c r="MEL18"/>
  <c r="MEM18"/>
  <c r="MEN18"/>
  <c r="MEO18"/>
  <c r="MEP18"/>
  <c r="MEQ18"/>
  <c r="MER18"/>
  <c r="MES18"/>
  <c r="MET18"/>
  <c r="MEU18"/>
  <c r="MEV18"/>
  <c r="MEW18"/>
  <c r="MEX18"/>
  <c r="MEY18"/>
  <c r="MEZ18"/>
  <c r="MFA18"/>
  <c r="MFB18"/>
  <c r="MFC18"/>
  <c r="MFD18"/>
  <c r="MFE18"/>
  <c r="MFF18"/>
  <c r="MFG18"/>
  <c r="MFH18"/>
  <c r="MFI18"/>
  <c r="MFJ18"/>
  <c r="MFK18"/>
  <c r="MFL18"/>
  <c r="MFM18"/>
  <c r="MFN18"/>
  <c r="MFO18"/>
  <c r="MFP18"/>
  <c r="MFQ18"/>
  <c r="MFR18"/>
  <c r="MFS18"/>
  <c r="MFT18"/>
  <c r="MFU18"/>
  <c r="MFV18"/>
  <c r="MFW18"/>
  <c r="MFX18"/>
  <c r="MFY18"/>
  <c r="MFZ18"/>
  <c r="MGA18"/>
  <c r="MGB18"/>
  <c r="MGC18"/>
  <c r="MGD18"/>
  <c r="MGE18"/>
  <c r="MGF18"/>
  <c r="MGG18"/>
  <c r="MGH18"/>
  <c r="MGI18"/>
  <c r="MGJ18"/>
  <c r="MGK18"/>
  <c r="MGL18"/>
  <c r="MGM18"/>
  <c r="MGN18"/>
  <c r="MGO18"/>
  <c r="MGP18"/>
  <c r="MGQ18"/>
  <c r="MGR18"/>
  <c r="MGS18"/>
  <c r="MGT18"/>
  <c r="MGU18"/>
  <c r="MGV18"/>
  <c r="MGW18"/>
  <c r="MGX18"/>
  <c r="MGY18"/>
  <c r="MGZ18"/>
  <c r="MHA18"/>
  <c r="MHB18"/>
  <c r="MHC18"/>
  <c r="MHD18"/>
  <c r="MHE18"/>
  <c r="MHF18"/>
  <c r="MHG18"/>
  <c r="MHH18"/>
  <c r="MHI18"/>
  <c r="MHJ18"/>
  <c r="MHK18"/>
  <c r="MHL18"/>
  <c r="MHM18"/>
  <c r="MHN18"/>
  <c r="MHO18"/>
  <c r="MHP18"/>
  <c r="MHQ18"/>
  <c r="MHR18"/>
  <c r="MHS18"/>
  <c r="MHT18"/>
  <c r="MHU18"/>
  <c r="MHV18"/>
  <c r="MHW18"/>
  <c r="MHX18"/>
  <c r="MHY18"/>
  <c r="MHZ18"/>
  <c r="MIA18"/>
  <c r="MIB18"/>
  <c r="MIC18"/>
  <c r="MID18"/>
  <c r="MIE18"/>
  <c r="MIF18"/>
  <c r="MIG18"/>
  <c r="MIH18"/>
  <c r="MII18"/>
  <c r="MIJ18"/>
  <c r="MIK18"/>
  <c r="MIL18"/>
  <c r="MIM18"/>
  <c r="MIN18"/>
  <c r="MIO18"/>
  <c r="MIP18"/>
  <c r="MIQ18"/>
  <c r="MIR18"/>
  <c r="MIS18"/>
  <c r="MIT18"/>
  <c r="MIU18"/>
  <c r="MIV18"/>
  <c r="MIW18"/>
  <c r="MIX18"/>
  <c r="MIY18"/>
  <c r="MIZ18"/>
  <c r="MJA18"/>
  <c r="MJB18"/>
  <c r="MJC18"/>
  <c r="MJD18"/>
  <c r="MJE18"/>
  <c r="MJF18"/>
  <c r="MJG18"/>
  <c r="MJH18"/>
  <c r="MJI18"/>
  <c r="MJJ18"/>
  <c r="MJK18"/>
  <c r="MJL18"/>
  <c r="MJM18"/>
  <c r="MJN18"/>
  <c r="MJO18"/>
  <c r="MJP18"/>
  <c r="MJQ18"/>
  <c r="MJR18"/>
  <c r="MJS18"/>
  <c r="MJT18"/>
  <c r="MJU18"/>
  <c r="MJV18"/>
  <c r="MJW18"/>
  <c r="MJX18"/>
  <c r="MJY18"/>
  <c r="MJZ18"/>
  <c r="MKA18"/>
  <c r="MKB18"/>
  <c r="MKC18"/>
  <c r="MKD18"/>
  <c r="MKE18"/>
  <c r="MKF18"/>
  <c r="MKG18"/>
  <c r="MKH18"/>
  <c r="MKI18"/>
  <c r="MKJ18"/>
  <c r="MKK18"/>
  <c r="MKL18"/>
  <c r="MKM18"/>
  <c r="MKN18"/>
  <c r="MKO18"/>
  <c r="MKP18"/>
  <c r="MKQ18"/>
  <c r="MKR18"/>
  <c r="MKS18"/>
  <c r="MKT18"/>
  <c r="MKU18"/>
  <c r="MKV18"/>
  <c r="MKW18"/>
  <c r="MKX18"/>
  <c r="MKY18"/>
  <c r="MKZ18"/>
  <c r="MLA18"/>
  <c r="MLB18"/>
  <c r="MLC18"/>
  <c r="MLD18"/>
  <c r="MLE18"/>
  <c r="MLF18"/>
  <c r="MLG18"/>
  <c r="MLH18"/>
  <c r="MLI18"/>
  <c r="MLJ18"/>
  <c r="MLK18"/>
  <c r="MLL18"/>
  <c r="MLM18"/>
  <c r="MLN18"/>
  <c r="MLO18"/>
  <c r="MLP18"/>
  <c r="MLQ18"/>
  <c r="MLR18"/>
  <c r="MLS18"/>
  <c r="MLT18"/>
  <c r="MLU18"/>
  <c r="MLV18"/>
  <c r="MLW18"/>
  <c r="MLX18"/>
  <c r="MLY18"/>
  <c r="MLZ18"/>
  <c r="MMA18"/>
  <c r="MMB18"/>
  <c r="MMC18"/>
  <c r="MMD18"/>
  <c r="MME18"/>
  <c r="MMF18"/>
  <c r="MMG18"/>
  <c r="MMH18"/>
  <c r="MMI18"/>
  <c r="MMJ18"/>
  <c r="MMK18"/>
  <c r="MML18"/>
  <c r="MMM18"/>
  <c r="MMN18"/>
  <c r="MMO18"/>
  <c r="MMP18"/>
  <c r="MMQ18"/>
  <c r="MMR18"/>
  <c r="MMS18"/>
  <c r="MMT18"/>
  <c r="MMU18"/>
  <c r="MMV18"/>
  <c r="MMW18"/>
  <c r="MMX18"/>
  <c r="MMY18"/>
  <c r="MMZ18"/>
  <c r="MNA18"/>
  <c r="MNB18"/>
  <c r="MNC18"/>
  <c r="MND18"/>
  <c r="MNE18"/>
  <c r="MNF18"/>
  <c r="MNG18"/>
  <c r="MNH18"/>
  <c r="MNI18"/>
  <c r="MNJ18"/>
  <c r="MNK18"/>
  <c r="MNL18"/>
  <c r="MNM18"/>
  <c r="MNN18"/>
  <c r="MNO18"/>
  <c r="MNP18"/>
  <c r="MNQ18"/>
  <c r="MNR18"/>
  <c r="MNS18"/>
  <c r="MNT18"/>
  <c r="MNU18"/>
  <c r="MNV18"/>
  <c r="MNW18"/>
  <c r="MNX18"/>
  <c r="MNY18"/>
  <c r="MNZ18"/>
  <c r="MOA18"/>
  <c r="MOB18"/>
  <c r="MOC18"/>
  <c r="MOD18"/>
  <c r="MOE18"/>
  <c r="MOF18"/>
  <c r="MOG18"/>
  <c r="MOH18"/>
  <c r="MOI18"/>
  <c r="MOJ18"/>
  <c r="MOK18"/>
  <c r="MOL18"/>
  <c r="MOM18"/>
  <c r="MON18"/>
  <c r="MOO18"/>
  <c r="MOP18"/>
  <c r="MOQ18"/>
  <c r="MOR18"/>
  <c r="MOS18"/>
  <c r="MOT18"/>
  <c r="MOU18"/>
  <c r="MOV18"/>
  <c r="MOW18"/>
  <c r="MOX18"/>
  <c r="MOY18"/>
  <c r="MOZ18"/>
  <c r="MPA18"/>
  <c r="MPB18"/>
  <c r="MPC18"/>
  <c r="MPD18"/>
  <c r="MPE18"/>
  <c r="MPF18"/>
  <c r="MPG18"/>
  <c r="MPH18"/>
  <c r="MPI18"/>
  <c r="MPJ18"/>
  <c r="MPK18"/>
  <c r="MPL18"/>
  <c r="MPM18"/>
  <c r="MPN18"/>
  <c r="MPO18"/>
  <c r="MPP18"/>
  <c r="MPQ18"/>
  <c r="MPR18"/>
  <c r="MPS18"/>
  <c r="MPT18"/>
  <c r="MPU18"/>
  <c r="MPV18"/>
  <c r="MPW18"/>
  <c r="MPX18"/>
  <c r="MPY18"/>
  <c r="MPZ18"/>
  <c r="MQA18"/>
  <c r="MQB18"/>
  <c r="MQC18"/>
  <c r="MQD18"/>
  <c r="MQE18"/>
  <c r="MQF18"/>
  <c r="MQG18"/>
  <c r="MQH18"/>
  <c r="MQI18"/>
  <c r="MQJ18"/>
  <c r="MQK18"/>
  <c r="MQL18"/>
  <c r="MQM18"/>
  <c r="MQN18"/>
  <c r="MQO18"/>
  <c r="MQP18"/>
  <c r="MQQ18"/>
  <c r="MQR18"/>
  <c r="MQS18"/>
  <c r="MQT18"/>
  <c r="MQU18"/>
  <c r="MQV18"/>
  <c r="MQW18"/>
  <c r="MQX18"/>
  <c r="MQY18"/>
  <c r="MQZ18"/>
  <c r="MRA18"/>
  <c r="MRB18"/>
  <c r="MRC18"/>
  <c r="MRD18"/>
  <c r="MRE18"/>
  <c r="MRF18"/>
  <c r="MRG18"/>
  <c r="MRH18"/>
  <c r="MRI18"/>
  <c r="MRJ18"/>
  <c r="MRK18"/>
  <c r="MRL18"/>
  <c r="MRM18"/>
  <c r="MRN18"/>
  <c r="MRO18"/>
  <c r="MRP18"/>
  <c r="MRQ18"/>
  <c r="MRR18"/>
  <c r="MRS18"/>
  <c r="MRT18"/>
  <c r="MRU18"/>
  <c r="MRV18"/>
  <c r="MRW18"/>
  <c r="MRX18"/>
  <c r="MRY18"/>
  <c r="MRZ18"/>
  <c r="MSA18"/>
  <c r="MSB18"/>
  <c r="MSC18"/>
  <c r="MSD18"/>
  <c r="MSE18"/>
  <c r="MSF18"/>
  <c r="MSG18"/>
  <c r="MSH18"/>
  <c r="MSI18"/>
  <c r="MSJ18"/>
  <c r="MSK18"/>
  <c r="MSL18"/>
  <c r="MSM18"/>
  <c r="MSN18"/>
  <c r="MSO18"/>
  <c r="MSP18"/>
  <c r="MSQ18"/>
  <c r="MSR18"/>
  <c r="MSS18"/>
  <c r="MST18"/>
  <c r="MSU18"/>
  <c r="MSV18"/>
  <c r="MSW18"/>
  <c r="MSX18"/>
  <c r="MSY18"/>
  <c r="MSZ18"/>
  <c r="MTA18"/>
  <c r="MTB18"/>
  <c r="MTC18"/>
  <c r="MTD18"/>
  <c r="MTE18"/>
  <c r="MTF18"/>
  <c r="MTG18"/>
  <c r="MTH18"/>
  <c r="MTI18"/>
  <c r="MTJ18"/>
  <c r="MTK18"/>
  <c r="MTL18"/>
  <c r="MTM18"/>
  <c r="MTN18"/>
  <c r="MTO18"/>
  <c r="MTP18"/>
  <c r="MTQ18"/>
  <c r="MTR18"/>
  <c r="MTS18"/>
  <c r="MTT18"/>
  <c r="MTU18"/>
  <c r="MTV18"/>
  <c r="MTW18"/>
  <c r="MTX18"/>
  <c r="MTY18"/>
  <c r="MTZ18"/>
  <c r="MUA18"/>
  <c r="MUB18"/>
  <c r="MUC18"/>
  <c r="MUD18"/>
  <c r="MUE18"/>
  <c r="MUF18"/>
  <c r="MUG18"/>
  <c r="MUH18"/>
  <c r="MUI18"/>
  <c r="MUJ18"/>
  <c r="MUK18"/>
  <c r="MUL18"/>
  <c r="MUM18"/>
  <c r="MUN18"/>
  <c r="MUO18"/>
  <c r="MUP18"/>
  <c r="MUQ18"/>
  <c r="MUR18"/>
  <c r="MUS18"/>
  <c r="MUT18"/>
  <c r="MUU18"/>
  <c r="MUV18"/>
  <c r="MUW18"/>
  <c r="MUX18"/>
  <c r="MUY18"/>
  <c r="MUZ18"/>
  <c r="MVA18"/>
  <c r="MVB18"/>
  <c r="MVC18"/>
  <c r="MVD18"/>
  <c r="MVE18"/>
  <c r="MVF18"/>
  <c r="MVG18"/>
  <c r="MVH18"/>
  <c r="MVI18"/>
  <c r="MVJ18"/>
  <c r="MVK18"/>
  <c r="MVL18"/>
  <c r="MVM18"/>
  <c r="MVN18"/>
  <c r="MVO18"/>
  <c r="MVP18"/>
  <c r="MVQ18"/>
  <c r="MVR18"/>
  <c r="MVS18"/>
  <c r="MVT18"/>
  <c r="MVU18"/>
  <c r="MVV18"/>
  <c r="MVW18"/>
  <c r="MVX18"/>
  <c r="MVY18"/>
  <c r="MVZ18"/>
  <c r="MWA18"/>
  <c r="MWB18"/>
  <c r="MWC18"/>
  <c r="MWD18"/>
  <c r="MWE18"/>
  <c r="MWF18"/>
  <c r="MWG18"/>
  <c r="MWH18"/>
  <c r="MWI18"/>
  <c r="MWJ18"/>
  <c r="MWK18"/>
  <c r="MWL18"/>
  <c r="MWM18"/>
  <c r="MWN18"/>
  <c r="MWO18"/>
  <c r="MWP18"/>
  <c r="MWQ18"/>
  <c r="MWR18"/>
  <c r="MWS18"/>
  <c r="MWT18"/>
  <c r="MWU18"/>
  <c r="MWV18"/>
  <c r="MWW18"/>
  <c r="MWX18"/>
  <c r="MWY18"/>
  <c r="MWZ18"/>
  <c r="MXA18"/>
  <c r="MXB18"/>
  <c r="MXC18"/>
  <c r="MXD18"/>
  <c r="MXE18"/>
  <c r="MXF18"/>
  <c r="MXG18"/>
  <c r="MXH18"/>
  <c r="MXI18"/>
  <c r="MXJ18"/>
  <c r="MXK18"/>
  <c r="MXL18"/>
  <c r="MXM18"/>
  <c r="MXN18"/>
  <c r="MXO18"/>
  <c r="MXP18"/>
  <c r="MXQ18"/>
  <c r="MXR18"/>
  <c r="MXS18"/>
  <c r="MXT18"/>
  <c r="MXU18"/>
  <c r="MXV18"/>
  <c r="MXW18"/>
  <c r="MXX18"/>
  <c r="MXY18"/>
  <c r="MXZ18"/>
  <c r="MYA18"/>
  <c r="MYB18"/>
  <c r="MYC18"/>
  <c r="MYD18"/>
  <c r="MYE18"/>
  <c r="MYF18"/>
  <c r="MYG18"/>
  <c r="MYH18"/>
  <c r="MYI18"/>
  <c r="MYJ18"/>
  <c r="MYK18"/>
  <c r="MYL18"/>
  <c r="MYM18"/>
  <c r="MYN18"/>
  <c r="MYO18"/>
  <c r="MYP18"/>
  <c r="MYQ18"/>
  <c r="MYR18"/>
  <c r="MYS18"/>
  <c r="MYT18"/>
  <c r="MYU18"/>
  <c r="MYV18"/>
  <c r="MYW18"/>
  <c r="MYX18"/>
  <c r="MYY18"/>
  <c r="MYZ18"/>
  <c r="MZA18"/>
  <c r="MZB18"/>
  <c r="MZC18"/>
  <c r="MZD18"/>
  <c r="MZE18"/>
  <c r="MZF18"/>
  <c r="MZG18"/>
  <c r="MZH18"/>
  <c r="MZI18"/>
  <c r="MZJ18"/>
  <c r="MZK18"/>
  <c r="MZL18"/>
  <c r="MZM18"/>
  <c r="MZN18"/>
  <c r="MZO18"/>
  <c r="MZP18"/>
  <c r="MZQ18"/>
  <c r="MZR18"/>
  <c r="MZS18"/>
  <c r="MZT18"/>
  <c r="MZU18"/>
  <c r="MZV18"/>
  <c r="MZW18"/>
  <c r="MZX18"/>
  <c r="MZY18"/>
  <c r="MZZ18"/>
  <c r="NAA18"/>
  <c r="NAB18"/>
  <c r="NAC18"/>
  <c r="NAD18"/>
  <c r="NAE18"/>
  <c r="NAF18"/>
  <c r="NAG18"/>
  <c r="NAH18"/>
  <c r="NAI18"/>
  <c r="NAJ18"/>
  <c r="NAK18"/>
  <c r="NAL18"/>
  <c r="NAM18"/>
  <c r="NAN18"/>
  <c r="NAO18"/>
  <c r="NAP18"/>
  <c r="NAQ18"/>
  <c r="NAR18"/>
  <c r="NAS18"/>
  <c r="NAT18"/>
  <c r="NAU18"/>
  <c r="NAV18"/>
  <c r="NAW18"/>
  <c r="NAX18"/>
  <c r="NAY18"/>
  <c r="NAZ18"/>
  <c r="NBA18"/>
  <c r="NBB18"/>
  <c r="NBC18"/>
  <c r="NBD18"/>
  <c r="NBE18"/>
  <c r="NBF18"/>
  <c r="NBG18"/>
  <c r="NBH18"/>
  <c r="NBI18"/>
  <c r="NBJ18"/>
  <c r="NBK18"/>
  <c r="NBL18"/>
  <c r="NBM18"/>
  <c r="NBN18"/>
  <c r="NBO18"/>
  <c r="NBP18"/>
  <c r="NBQ18"/>
  <c r="NBR18"/>
  <c r="NBS18"/>
  <c r="NBT18"/>
  <c r="NBU18"/>
  <c r="NBV18"/>
  <c r="NBW18"/>
  <c r="NBX18"/>
  <c r="NBY18"/>
  <c r="NBZ18"/>
  <c r="NCA18"/>
  <c r="NCB18"/>
  <c r="NCC18"/>
  <c r="NCD18"/>
  <c r="NCE18"/>
  <c r="NCF18"/>
  <c r="NCG18"/>
  <c r="NCH18"/>
  <c r="NCI18"/>
  <c r="NCJ18"/>
  <c r="NCK18"/>
  <c r="NCL18"/>
  <c r="NCM18"/>
  <c r="NCN18"/>
  <c r="NCO18"/>
  <c r="NCP18"/>
  <c r="NCQ18"/>
  <c r="NCR18"/>
  <c r="NCS18"/>
  <c r="NCT18"/>
  <c r="NCU18"/>
  <c r="NCV18"/>
  <c r="NCW18"/>
  <c r="NCX18"/>
  <c r="NCY18"/>
  <c r="NCZ18"/>
  <c r="NDA18"/>
  <c r="NDB18"/>
  <c r="NDC18"/>
  <c r="NDD18"/>
  <c r="NDE18"/>
  <c r="NDF18"/>
  <c r="NDG18"/>
  <c r="NDH18"/>
  <c r="NDI18"/>
  <c r="NDJ18"/>
  <c r="NDK18"/>
  <c r="NDL18"/>
  <c r="NDM18"/>
  <c r="NDN18"/>
  <c r="NDO18"/>
  <c r="NDP18"/>
  <c r="NDQ18"/>
  <c r="NDR18"/>
  <c r="NDS18"/>
  <c r="NDT18"/>
  <c r="NDU18"/>
  <c r="NDV18"/>
  <c r="NDW18"/>
  <c r="NDX18"/>
  <c r="NDY18"/>
  <c r="NDZ18"/>
  <c r="NEA18"/>
  <c r="NEB18"/>
  <c r="NEC18"/>
  <c r="NED18"/>
  <c r="NEE18"/>
  <c r="NEF18"/>
  <c r="NEG18"/>
  <c r="NEH18"/>
  <c r="NEI18"/>
  <c r="NEJ18"/>
  <c r="NEK18"/>
  <c r="NEL18"/>
  <c r="NEM18"/>
  <c r="NEN18"/>
  <c r="NEO18"/>
  <c r="NEP18"/>
  <c r="NEQ18"/>
  <c r="NER18"/>
  <c r="NES18"/>
  <c r="NET18"/>
  <c r="NEU18"/>
  <c r="NEV18"/>
  <c r="NEW18"/>
  <c r="NEX18"/>
  <c r="NEY18"/>
  <c r="NEZ18"/>
  <c r="NFA18"/>
  <c r="NFB18"/>
  <c r="NFC18"/>
  <c r="NFD18"/>
  <c r="NFE18"/>
  <c r="NFF18"/>
  <c r="NFG18"/>
  <c r="NFH18"/>
  <c r="NFI18"/>
  <c r="NFJ18"/>
  <c r="NFK18"/>
  <c r="NFL18"/>
  <c r="NFM18"/>
  <c r="NFN18"/>
  <c r="NFO18"/>
  <c r="NFP18"/>
  <c r="NFQ18"/>
  <c r="NFR18"/>
  <c r="NFS18"/>
  <c r="NFT18"/>
  <c r="NFU18"/>
  <c r="NFV18"/>
  <c r="NFW18"/>
  <c r="NFX18"/>
  <c r="NFY18"/>
  <c r="NFZ18"/>
  <c r="NGA18"/>
  <c r="NGB18"/>
  <c r="NGC18"/>
  <c r="NGD18"/>
  <c r="NGE18"/>
  <c r="NGF18"/>
  <c r="NGG18"/>
  <c r="NGH18"/>
  <c r="NGI18"/>
  <c r="NGJ18"/>
  <c r="NGK18"/>
  <c r="NGL18"/>
  <c r="NGM18"/>
  <c r="NGN18"/>
  <c r="NGO18"/>
  <c r="NGP18"/>
  <c r="NGQ18"/>
  <c r="NGR18"/>
  <c r="NGS18"/>
  <c r="NGT18"/>
  <c r="NGU18"/>
  <c r="NGV18"/>
  <c r="NGW18"/>
  <c r="NGX18"/>
  <c r="NGY18"/>
  <c r="NGZ18"/>
  <c r="NHA18"/>
  <c r="NHB18"/>
  <c r="NHC18"/>
  <c r="NHD18"/>
  <c r="NHE18"/>
  <c r="NHF18"/>
  <c r="NHG18"/>
  <c r="NHH18"/>
  <c r="NHI18"/>
  <c r="NHJ18"/>
  <c r="NHK18"/>
  <c r="NHL18"/>
  <c r="NHM18"/>
  <c r="NHN18"/>
  <c r="NHO18"/>
  <c r="NHP18"/>
  <c r="NHQ18"/>
  <c r="NHR18"/>
  <c r="NHS18"/>
  <c r="NHT18"/>
  <c r="NHU18"/>
  <c r="NHV18"/>
  <c r="NHW18"/>
  <c r="NHX18"/>
  <c r="NHY18"/>
  <c r="NHZ18"/>
  <c r="NIA18"/>
  <c r="NIB18"/>
  <c r="NIC18"/>
  <c r="NID18"/>
  <c r="NIE18"/>
  <c r="NIF18"/>
  <c r="NIG18"/>
  <c r="NIH18"/>
  <c r="NII18"/>
  <c r="NIJ18"/>
  <c r="NIK18"/>
  <c r="NIL18"/>
  <c r="NIM18"/>
  <c r="NIN18"/>
  <c r="NIO18"/>
  <c r="NIP18"/>
  <c r="NIQ18"/>
  <c r="NIR18"/>
  <c r="NIS18"/>
  <c r="NIT18"/>
  <c r="NIU18"/>
  <c r="NIV18"/>
  <c r="NIW18"/>
  <c r="NIX18"/>
  <c r="NIY18"/>
  <c r="NIZ18"/>
  <c r="NJA18"/>
  <c r="NJB18"/>
  <c r="NJC18"/>
  <c r="NJD18"/>
  <c r="NJE18"/>
  <c r="NJF18"/>
  <c r="NJG18"/>
  <c r="NJH18"/>
  <c r="NJI18"/>
  <c r="NJJ18"/>
  <c r="NJK18"/>
  <c r="NJL18"/>
  <c r="NJM18"/>
  <c r="NJN18"/>
  <c r="NJO18"/>
  <c r="NJP18"/>
  <c r="NJQ18"/>
  <c r="NJR18"/>
  <c r="NJS18"/>
  <c r="NJT18"/>
  <c r="NJU18"/>
  <c r="NJV18"/>
  <c r="NJW18"/>
  <c r="NJX18"/>
  <c r="NJY18"/>
  <c r="NJZ18"/>
  <c r="NKA18"/>
  <c r="NKB18"/>
  <c r="NKC18"/>
  <c r="NKD18"/>
  <c r="NKE18"/>
  <c r="NKF18"/>
  <c r="NKG18"/>
  <c r="NKH18"/>
  <c r="NKI18"/>
  <c r="NKJ18"/>
  <c r="NKK18"/>
  <c r="NKL18"/>
  <c r="NKM18"/>
  <c r="NKN18"/>
  <c r="NKO18"/>
  <c r="NKP18"/>
  <c r="NKQ18"/>
  <c r="NKR18"/>
  <c r="NKS18"/>
  <c r="NKT18"/>
  <c r="NKU18"/>
  <c r="NKV18"/>
  <c r="NKW18"/>
  <c r="NKX18"/>
  <c r="NKY18"/>
  <c r="NKZ18"/>
  <c r="NLA18"/>
  <c r="NLB18"/>
  <c r="NLC18"/>
  <c r="NLD18"/>
  <c r="NLE18"/>
  <c r="NLF18"/>
  <c r="NLG18"/>
  <c r="NLH18"/>
  <c r="NLI18"/>
  <c r="NLJ18"/>
  <c r="NLK18"/>
  <c r="NLL18"/>
  <c r="NLM18"/>
  <c r="NLN18"/>
  <c r="NLO18"/>
  <c r="NLP18"/>
  <c r="NLQ18"/>
  <c r="NLR18"/>
  <c r="NLS18"/>
  <c r="NLT18"/>
  <c r="NLU18"/>
  <c r="NLV18"/>
  <c r="NLW18"/>
  <c r="NLX18"/>
  <c r="NLY18"/>
  <c r="NLZ18"/>
  <c r="NMA18"/>
  <c r="NMB18"/>
  <c r="NMC18"/>
  <c r="NMD18"/>
  <c r="NME18"/>
  <c r="NMF18"/>
  <c r="NMG18"/>
  <c r="NMH18"/>
  <c r="NMI18"/>
  <c r="NMJ18"/>
  <c r="NMK18"/>
  <c r="NML18"/>
  <c r="NMM18"/>
  <c r="NMN18"/>
  <c r="NMO18"/>
  <c r="NMP18"/>
  <c r="NMQ18"/>
  <c r="NMR18"/>
  <c r="NMS18"/>
  <c r="NMT18"/>
  <c r="NMU18"/>
  <c r="NMV18"/>
  <c r="NMW18"/>
  <c r="NMX18"/>
  <c r="NMY18"/>
  <c r="NMZ18"/>
  <c r="NNA18"/>
  <c r="NNB18"/>
  <c r="NNC18"/>
  <c r="NND18"/>
  <c r="NNE18"/>
  <c r="NNF18"/>
  <c r="NNG18"/>
  <c r="NNH18"/>
  <c r="NNI18"/>
  <c r="NNJ18"/>
  <c r="NNK18"/>
  <c r="NNL18"/>
  <c r="NNM18"/>
  <c r="NNN18"/>
  <c r="NNO18"/>
  <c r="NNP18"/>
  <c r="NNQ18"/>
  <c r="NNR18"/>
  <c r="NNS18"/>
  <c r="NNT18"/>
  <c r="NNU18"/>
  <c r="NNV18"/>
  <c r="NNW18"/>
  <c r="NNX18"/>
  <c r="NNY18"/>
  <c r="NNZ18"/>
  <c r="NOA18"/>
  <c r="NOB18"/>
  <c r="NOC18"/>
  <c r="NOD18"/>
  <c r="NOE18"/>
  <c r="NOF18"/>
  <c r="NOG18"/>
  <c r="NOH18"/>
  <c r="NOI18"/>
  <c r="NOJ18"/>
  <c r="NOK18"/>
  <c r="NOL18"/>
  <c r="NOM18"/>
  <c r="NON18"/>
  <c r="NOO18"/>
  <c r="NOP18"/>
  <c r="NOQ18"/>
  <c r="NOR18"/>
  <c r="NOS18"/>
  <c r="NOT18"/>
  <c r="NOU18"/>
  <c r="NOV18"/>
  <c r="NOW18"/>
  <c r="NOX18"/>
  <c r="NOY18"/>
  <c r="NOZ18"/>
  <c r="NPA18"/>
  <c r="NPB18"/>
  <c r="NPC18"/>
  <c r="NPD18"/>
  <c r="NPE18"/>
  <c r="NPF18"/>
  <c r="NPG18"/>
  <c r="NPH18"/>
  <c r="NPI18"/>
  <c r="NPJ18"/>
  <c r="NPK18"/>
  <c r="NPL18"/>
  <c r="NPM18"/>
  <c r="NPN18"/>
  <c r="NPO18"/>
  <c r="NPP18"/>
  <c r="NPQ18"/>
  <c r="NPR18"/>
  <c r="NPS18"/>
  <c r="NPT18"/>
  <c r="NPU18"/>
  <c r="NPV18"/>
  <c r="NPW18"/>
  <c r="NPX18"/>
  <c r="NPY18"/>
  <c r="NPZ18"/>
  <c r="NQA18"/>
  <c r="NQB18"/>
  <c r="NQC18"/>
  <c r="NQD18"/>
  <c r="NQE18"/>
  <c r="NQF18"/>
  <c r="NQG18"/>
  <c r="NQH18"/>
  <c r="NQI18"/>
  <c r="NQJ18"/>
  <c r="NQK18"/>
  <c r="NQL18"/>
  <c r="NQM18"/>
  <c r="NQN18"/>
  <c r="NQO18"/>
  <c r="NQP18"/>
  <c r="NQQ18"/>
  <c r="NQR18"/>
  <c r="NQS18"/>
  <c r="NQT18"/>
  <c r="NQU18"/>
  <c r="NQV18"/>
  <c r="NQW18"/>
  <c r="NQX18"/>
  <c r="NQY18"/>
  <c r="NQZ18"/>
  <c r="NRA18"/>
  <c r="NRB18"/>
  <c r="NRC18"/>
  <c r="NRD18"/>
  <c r="NRE18"/>
  <c r="NRF18"/>
  <c r="NRG18"/>
  <c r="NRH18"/>
  <c r="NRI18"/>
  <c r="NRJ18"/>
  <c r="NRK18"/>
  <c r="NRL18"/>
  <c r="NRM18"/>
  <c r="NRN18"/>
  <c r="NRO18"/>
  <c r="NRP18"/>
  <c r="NRQ18"/>
  <c r="NRR18"/>
  <c r="NRS18"/>
  <c r="NRT18"/>
  <c r="NRU18"/>
  <c r="NRV18"/>
  <c r="NRW18"/>
  <c r="NRX18"/>
  <c r="NRY18"/>
  <c r="NRZ18"/>
  <c r="NSA18"/>
  <c r="NSB18"/>
  <c r="NSC18"/>
  <c r="NSD18"/>
  <c r="NSE18"/>
  <c r="NSF18"/>
  <c r="NSG18"/>
  <c r="NSH18"/>
  <c r="NSI18"/>
  <c r="NSJ18"/>
  <c r="NSK18"/>
  <c r="NSL18"/>
  <c r="NSM18"/>
  <c r="NSN18"/>
  <c r="NSO18"/>
  <c r="NSP18"/>
  <c r="NSQ18"/>
  <c r="NSR18"/>
  <c r="NSS18"/>
  <c r="NST18"/>
  <c r="NSU18"/>
  <c r="NSV18"/>
  <c r="NSW18"/>
  <c r="NSX18"/>
  <c r="NSY18"/>
  <c r="NSZ18"/>
  <c r="NTA18"/>
  <c r="NTB18"/>
  <c r="NTC18"/>
  <c r="NTD18"/>
  <c r="NTE18"/>
  <c r="NTF18"/>
  <c r="NTG18"/>
  <c r="NTH18"/>
  <c r="NTI18"/>
  <c r="NTJ18"/>
  <c r="NTK18"/>
  <c r="NTL18"/>
  <c r="NTM18"/>
  <c r="NTN18"/>
  <c r="NTO18"/>
  <c r="NTP18"/>
  <c r="NTQ18"/>
  <c r="NTR18"/>
  <c r="NTS18"/>
  <c r="NTT18"/>
  <c r="NTU18"/>
  <c r="NTV18"/>
  <c r="NTW18"/>
  <c r="NTX18"/>
  <c r="NTY18"/>
  <c r="NTZ18"/>
  <c r="NUA18"/>
  <c r="NUB18"/>
  <c r="NUC18"/>
  <c r="NUD18"/>
  <c r="NUE18"/>
  <c r="NUF18"/>
  <c r="NUG18"/>
  <c r="NUH18"/>
  <c r="NUI18"/>
  <c r="NUJ18"/>
  <c r="NUK18"/>
  <c r="NUL18"/>
  <c r="NUM18"/>
  <c r="NUN18"/>
  <c r="NUO18"/>
  <c r="NUP18"/>
  <c r="NUQ18"/>
  <c r="NUR18"/>
  <c r="NUS18"/>
  <c r="NUT18"/>
  <c r="NUU18"/>
  <c r="NUV18"/>
  <c r="NUW18"/>
  <c r="NUX18"/>
  <c r="NUY18"/>
  <c r="NUZ18"/>
  <c r="NVA18"/>
  <c r="NVB18"/>
  <c r="NVC18"/>
  <c r="NVD18"/>
  <c r="NVE18"/>
  <c r="NVF18"/>
  <c r="NVG18"/>
  <c r="NVH18"/>
  <c r="NVI18"/>
  <c r="NVJ18"/>
  <c r="NVK18"/>
  <c r="NVL18"/>
  <c r="NVM18"/>
  <c r="NVN18"/>
  <c r="NVO18"/>
  <c r="NVP18"/>
  <c r="NVQ18"/>
  <c r="NVR18"/>
  <c r="NVS18"/>
  <c r="NVT18"/>
  <c r="NVU18"/>
  <c r="NVV18"/>
  <c r="NVW18"/>
  <c r="NVX18"/>
  <c r="NVY18"/>
  <c r="NVZ18"/>
  <c r="NWA18"/>
  <c r="NWB18"/>
  <c r="NWC18"/>
  <c r="NWD18"/>
  <c r="NWE18"/>
  <c r="NWF18"/>
  <c r="NWG18"/>
  <c r="NWH18"/>
  <c r="NWI18"/>
  <c r="NWJ18"/>
  <c r="NWK18"/>
  <c r="NWL18"/>
  <c r="NWM18"/>
  <c r="NWN18"/>
  <c r="NWO18"/>
  <c r="NWP18"/>
  <c r="NWQ18"/>
  <c r="NWR18"/>
  <c r="NWS18"/>
  <c r="NWT18"/>
  <c r="NWU18"/>
  <c r="NWV18"/>
  <c r="NWW18"/>
  <c r="NWX18"/>
  <c r="NWY18"/>
  <c r="NWZ18"/>
  <c r="NXA18"/>
  <c r="NXB18"/>
  <c r="NXC18"/>
  <c r="NXD18"/>
  <c r="NXE18"/>
  <c r="NXF18"/>
  <c r="NXG18"/>
  <c r="NXH18"/>
  <c r="NXI18"/>
  <c r="NXJ18"/>
  <c r="NXK18"/>
  <c r="NXL18"/>
  <c r="NXM18"/>
  <c r="NXN18"/>
  <c r="NXO18"/>
  <c r="NXP18"/>
  <c r="NXQ18"/>
  <c r="NXR18"/>
  <c r="NXS18"/>
  <c r="NXT18"/>
  <c r="NXU18"/>
  <c r="NXV18"/>
  <c r="NXW18"/>
  <c r="NXX18"/>
  <c r="NXY18"/>
  <c r="NXZ18"/>
  <c r="NYA18"/>
  <c r="NYB18"/>
  <c r="NYC18"/>
  <c r="NYD18"/>
  <c r="NYE18"/>
  <c r="NYF18"/>
  <c r="NYG18"/>
  <c r="NYH18"/>
  <c r="NYI18"/>
  <c r="NYJ18"/>
  <c r="NYK18"/>
  <c r="NYL18"/>
  <c r="NYM18"/>
  <c r="NYN18"/>
  <c r="NYO18"/>
  <c r="NYP18"/>
  <c r="NYQ18"/>
  <c r="NYR18"/>
  <c r="NYS18"/>
  <c r="NYT18"/>
  <c r="NYU18"/>
  <c r="NYV18"/>
  <c r="NYW18"/>
  <c r="NYX18"/>
  <c r="NYY18"/>
  <c r="NYZ18"/>
  <c r="NZA18"/>
  <c r="NZB18"/>
  <c r="NZC18"/>
  <c r="NZD18"/>
  <c r="NZE18"/>
  <c r="NZF18"/>
  <c r="NZG18"/>
  <c r="NZH18"/>
  <c r="NZI18"/>
  <c r="NZJ18"/>
  <c r="NZK18"/>
  <c r="NZL18"/>
  <c r="NZM18"/>
  <c r="NZN18"/>
  <c r="NZO18"/>
  <c r="NZP18"/>
  <c r="NZQ18"/>
  <c r="NZR18"/>
  <c r="NZS18"/>
  <c r="NZT18"/>
  <c r="NZU18"/>
  <c r="NZV18"/>
  <c r="NZW18"/>
  <c r="NZX18"/>
  <c r="NZY18"/>
  <c r="NZZ18"/>
  <c r="OAA18"/>
  <c r="OAB18"/>
  <c r="OAC18"/>
  <c r="OAD18"/>
  <c r="OAE18"/>
  <c r="OAF18"/>
  <c r="OAG18"/>
  <c r="OAH18"/>
  <c r="OAI18"/>
  <c r="OAJ18"/>
  <c r="OAK18"/>
  <c r="OAL18"/>
  <c r="OAM18"/>
  <c r="OAN18"/>
  <c r="OAO18"/>
  <c r="OAP18"/>
  <c r="OAQ18"/>
  <c r="OAR18"/>
  <c r="OAS18"/>
  <c r="OAT18"/>
  <c r="OAU18"/>
  <c r="OAV18"/>
  <c r="OAW18"/>
  <c r="OAX18"/>
  <c r="OAY18"/>
  <c r="OAZ18"/>
  <c r="OBA18"/>
  <c r="OBB18"/>
  <c r="OBC18"/>
  <c r="OBD18"/>
  <c r="OBE18"/>
  <c r="OBF18"/>
  <c r="OBG18"/>
  <c r="OBH18"/>
  <c r="OBI18"/>
  <c r="OBJ18"/>
  <c r="OBK18"/>
  <c r="OBL18"/>
  <c r="OBM18"/>
  <c r="OBN18"/>
  <c r="OBO18"/>
  <c r="OBP18"/>
  <c r="OBQ18"/>
  <c r="OBR18"/>
  <c r="OBS18"/>
  <c r="OBT18"/>
  <c r="OBU18"/>
  <c r="OBV18"/>
  <c r="OBW18"/>
  <c r="OBX18"/>
  <c r="OBY18"/>
  <c r="OBZ18"/>
  <c r="OCA18"/>
  <c r="OCB18"/>
  <c r="OCC18"/>
  <c r="OCD18"/>
  <c r="OCE18"/>
  <c r="OCF18"/>
  <c r="OCG18"/>
  <c r="OCH18"/>
  <c r="OCI18"/>
  <c r="OCJ18"/>
  <c r="OCK18"/>
  <c r="OCL18"/>
  <c r="OCM18"/>
  <c r="OCN18"/>
  <c r="OCO18"/>
  <c r="OCP18"/>
  <c r="OCQ18"/>
  <c r="OCR18"/>
  <c r="OCS18"/>
  <c r="OCT18"/>
  <c r="OCU18"/>
  <c r="OCV18"/>
  <c r="OCW18"/>
  <c r="OCX18"/>
  <c r="OCY18"/>
  <c r="OCZ18"/>
  <c r="ODA18"/>
  <c r="ODB18"/>
  <c r="ODC18"/>
  <c r="ODD18"/>
  <c r="ODE18"/>
  <c r="ODF18"/>
  <c r="ODG18"/>
  <c r="ODH18"/>
  <c r="ODI18"/>
  <c r="ODJ18"/>
  <c r="ODK18"/>
  <c r="ODL18"/>
  <c r="ODM18"/>
  <c r="ODN18"/>
  <c r="ODO18"/>
  <c r="ODP18"/>
  <c r="ODQ18"/>
  <c r="ODR18"/>
  <c r="ODS18"/>
  <c r="ODT18"/>
  <c r="ODU18"/>
  <c r="ODV18"/>
  <c r="ODW18"/>
  <c r="ODX18"/>
  <c r="ODY18"/>
  <c r="ODZ18"/>
  <c r="OEA18"/>
  <c r="OEB18"/>
  <c r="OEC18"/>
  <c r="OED18"/>
  <c r="OEE18"/>
  <c r="OEF18"/>
  <c r="OEG18"/>
  <c r="OEH18"/>
  <c r="OEI18"/>
  <c r="OEJ18"/>
  <c r="OEK18"/>
  <c r="OEL18"/>
  <c r="OEM18"/>
  <c r="OEN18"/>
  <c r="OEO18"/>
  <c r="OEP18"/>
  <c r="OEQ18"/>
  <c r="OER18"/>
  <c r="OES18"/>
  <c r="OET18"/>
  <c r="OEU18"/>
  <c r="OEV18"/>
  <c r="OEW18"/>
  <c r="OEX18"/>
  <c r="OEY18"/>
  <c r="OEZ18"/>
  <c r="OFA18"/>
  <c r="OFB18"/>
  <c r="OFC18"/>
  <c r="OFD18"/>
  <c r="OFE18"/>
  <c r="OFF18"/>
  <c r="OFG18"/>
  <c r="OFH18"/>
  <c r="OFI18"/>
  <c r="OFJ18"/>
  <c r="OFK18"/>
  <c r="OFL18"/>
  <c r="OFM18"/>
  <c r="OFN18"/>
  <c r="OFO18"/>
  <c r="OFP18"/>
  <c r="OFQ18"/>
  <c r="OFR18"/>
  <c r="OFS18"/>
  <c r="OFT18"/>
  <c r="OFU18"/>
  <c r="OFV18"/>
  <c r="OFW18"/>
  <c r="OFX18"/>
  <c r="OFY18"/>
  <c r="OFZ18"/>
  <c r="OGA18"/>
  <c r="OGB18"/>
  <c r="OGC18"/>
  <c r="OGD18"/>
  <c r="OGE18"/>
  <c r="OGF18"/>
  <c r="OGG18"/>
  <c r="OGH18"/>
  <c r="OGI18"/>
  <c r="OGJ18"/>
  <c r="OGK18"/>
  <c r="OGL18"/>
  <c r="OGM18"/>
  <c r="OGN18"/>
  <c r="OGO18"/>
  <c r="OGP18"/>
  <c r="OGQ18"/>
  <c r="OGR18"/>
  <c r="OGS18"/>
  <c r="OGT18"/>
  <c r="OGU18"/>
  <c r="OGV18"/>
  <c r="OGW18"/>
  <c r="OGX18"/>
  <c r="OGY18"/>
  <c r="OGZ18"/>
  <c r="OHA18"/>
  <c r="OHB18"/>
  <c r="OHC18"/>
  <c r="OHD18"/>
  <c r="OHE18"/>
  <c r="OHF18"/>
  <c r="OHG18"/>
  <c r="OHH18"/>
  <c r="OHI18"/>
  <c r="OHJ18"/>
  <c r="OHK18"/>
  <c r="OHL18"/>
  <c r="OHM18"/>
  <c r="OHN18"/>
  <c r="OHO18"/>
  <c r="OHP18"/>
  <c r="OHQ18"/>
  <c r="OHR18"/>
  <c r="OHS18"/>
  <c r="OHT18"/>
  <c r="OHU18"/>
  <c r="OHV18"/>
  <c r="OHW18"/>
  <c r="OHX18"/>
  <c r="OHY18"/>
  <c r="OHZ18"/>
  <c r="OIA18"/>
  <c r="OIB18"/>
  <c r="OIC18"/>
  <c r="OID18"/>
  <c r="OIE18"/>
  <c r="OIF18"/>
  <c r="OIG18"/>
  <c r="OIH18"/>
  <c r="OII18"/>
  <c r="OIJ18"/>
  <c r="OIK18"/>
  <c r="OIL18"/>
  <c r="OIM18"/>
  <c r="OIN18"/>
  <c r="OIO18"/>
  <c r="OIP18"/>
  <c r="OIQ18"/>
  <c r="OIR18"/>
  <c r="OIS18"/>
  <c r="OIT18"/>
  <c r="OIU18"/>
  <c r="OIV18"/>
  <c r="OIW18"/>
  <c r="OIX18"/>
  <c r="OIY18"/>
  <c r="OIZ18"/>
  <c r="OJA18"/>
  <c r="OJB18"/>
  <c r="OJC18"/>
  <c r="OJD18"/>
  <c r="OJE18"/>
  <c r="OJF18"/>
  <c r="OJG18"/>
  <c r="OJH18"/>
  <c r="OJI18"/>
  <c r="OJJ18"/>
  <c r="OJK18"/>
  <c r="OJL18"/>
  <c r="OJM18"/>
  <c r="OJN18"/>
  <c r="OJO18"/>
  <c r="OJP18"/>
  <c r="OJQ18"/>
  <c r="OJR18"/>
  <c r="OJS18"/>
  <c r="OJT18"/>
  <c r="OJU18"/>
  <c r="OJV18"/>
  <c r="OJW18"/>
  <c r="OJX18"/>
  <c r="OJY18"/>
  <c r="OJZ18"/>
  <c r="OKA18"/>
  <c r="OKB18"/>
  <c r="OKC18"/>
  <c r="OKD18"/>
  <c r="OKE18"/>
  <c r="OKF18"/>
  <c r="OKG18"/>
  <c r="OKH18"/>
  <c r="OKI18"/>
  <c r="OKJ18"/>
  <c r="OKK18"/>
  <c r="OKL18"/>
  <c r="OKM18"/>
  <c r="OKN18"/>
  <c r="OKO18"/>
  <c r="OKP18"/>
  <c r="OKQ18"/>
  <c r="OKR18"/>
  <c r="OKS18"/>
  <c r="OKT18"/>
  <c r="OKU18"/>
  <c r="OKV18"/>
  <c r="OKW18"/>
  <c r="OKX18"/>
  <c r="OKY18"/>
  <c r="OKZ18"/>
  <c r="OLA18"/>
  <c r="OLB18"/>
  <c r="OLC18"/>
  <c r="OLD18"/>
  <c r="OLE18"/>
  <c r="OLF18"/>
  <c r="OLG18"/>
  <c r="OLH18"/>
  <c r="OLI18"/>
  <c r="OLJ18"/>
  <c r="OLK18"/>
  <c r="OLL18"/>
  <c r="OLM18"/>
  <c r="OLN18"/>
  <c r="OLO18"/>
  <c r="OLP18"/>
  <c r="OLQ18"/>
  <c r="OLR18"/>
  <c r="OLS18"/>
  <c r="OLT18"/>
  <c r="OLU18"/>
  <c r="OLV18"/>
  <c r="OLW18"/>
  <c r="OLX18"/>
  <c r="OLY18"/>
  <c r="OLZ18"/>
  <c r="OMA18"/>
  <c r="OMB18"/>
  <c r="OMC18"/>
  <c r="OMD18"/>
  <c r="OME18"/>
  <c r="OMF18"/>
  <c r="OMG18"/>
  <c r="OMH18"/>
  <c r="OMI18"/>
  <c r="OMJ18"/>
  <c r="OMK18"/>
  <c r="OML18"/>
  <c r="OMM18"/>
  <c r="OMN18"/>
  <c r="OMO18"/>
  <c r="OMP18"/>
  <c r="OMQ18"/>
  <c r="OMR18"/>
  <c r="OMS18"/>
  <c r="OMT18"/>
  <c r="OMU18"/>
  <c r="OMV18"/>
  <c r="OMW18"/>
  <c r="OMX18"/>
  <c r="OMY18"/>
  <c r="OMZ18"/>
  <c r="ONA18"/>
  <c r="ONB18"/>
  <c r="ONC18"/>
  <c r="OND18"/>
  <c r="ONE18"/>
  <c r="ONF18"/>
  <c r="ONG18"/>
  <c r="ONH18"/>
  <c r="ONI18"/>
  <c r="ONJ18"/>
  <c r="ONK18"/>
  <c r="ONL18"/>
  <c r="ONM18"/>
  <c r="ONN18"/>
  <c r="ONO18"/>
  <c r="ONP18"/>
  <c r="ONQ18"/>
  <c r="ONR18"/>
  <c r="ONS18"/>
  <c r="ONT18"/>
  <c r="ONU18"/>
  <c r="ONV18"/>
  <c r="ONW18"/>
  <c r="ONX18"/>
  <c r="ONY18"/>
  <c r="ONZ18"/>
  <c r="OOA18"/>
  <c r="OOB18"/>
  <c r="OOC18"/>
  <c r="OOD18"/>
  <c r="OOE18"/>
  <c r="OOF18"/>
  <c r="OOG18"/>
  <c r="OOH18"/>
  <c r="OOI18"/>
  <c r="OOJ18"/>
  <c r="OOK18"/>
  <c r="OOL18"/>
  <c r="OOM18"/>
  <c r="OON18"/>
  <c r="OOO18"/>
  <c r="OOP18"/>
  <c r="OOQ18"/>
  <c r="OOR18"/>
  <c r="OOS18"/>
  <c r="OOT18"/>
  <c r="OOU18"/>
  <c r="OOV18"/>
  <c r="OOW18"/>
  <c r="OOX18"/>
  <c r="OOY18"/>
  <c r="OOZ18"/>
  <c r="OPA18"/>
  <c r="OPB18"/>
  <c r="OPC18"/>
  <c r="OPD18"/>
  <c r="OPE18"/>
  <c r="OPF18"/>
  <c r="OPG18"/>
  <c r="OPH18"/>
  <c r="OPI18"/>
  <c r="OPJ18"/>
  <c r="OPK18"/>
  <c r="OPL18"/>
  <c r="OPM18"/>
  <c r="OPN18"/>
  <c r="OPO18"/>
  <c r="OPP18"/>
  <c r="OPQ18"/>
  <c r="OPR18"/>
  <c r="OPS18"/>
  <c r="OPT18"/>
  <c r="OPU18"/>
  <c r="OPV18"/>
  <c r="OPW18"/>
  <c r="OPX18"/>
  <c r="OPY18"/>
  <c r="OPZ18"/>
  <c r="OQA18"/>
  <c r="OQB18"/>
  <c r="OQC18"/>
  <c r="OQD18"/>
  <c r="OQE18"/>
  <c r="OQF18"/>
  <c r="OQG18"/>
  <c r="OQH18"/>
  <c r="OQI18"/>
  <c r="OQJ18"/>
  <c r="OQK18"/>
  <c r="OQL18"/>
  <c r="OQM18"/>
  <c r="OQN18"/>
  <c r="OQO18"/>
  <c r="OQP18"/>
  <c r="OQQ18"/>
  <c r="OQR18"/>
  <c r="OQS18"/>
  <c r="OQT18"/>
  <c r="OQU18"/>
  <c r="OQV18"/>
  <c r="OQW18"/>
  <c r="OQX18"/>
  <c r="OQY18"/>
  <c r="OQZ18"/>
  <c r="ORA18"/>
  <c r="ORB18"/>
  <c r="ORC18"/>
  <c r="ORD18"/>
  <c r="ORE18"/>
  <c r="ORF18"/>
  <c r="ORG18"/>
  <c r="ORH18"/>
  <c r="ORI18"/>
  <c r="ORJ18"/>
  <c r="ORK18"/>
  <c r="ORL18"/>
  <c r="ORM18"/>
  <c r="ORN18"/>
  <c r="ORO18"/>
  <c r="ORP18"/>
  <c r="ORQ18"/>
  <c r="ORR18"/>
  <c r="ORS18"/>
  <c r="ORT18"/>
  <c r="ORU18"/>
  <c r="ORV18"/>
  <c r="ORW18"/>
  <c r="ORX18"/>
  <c r="ORY18"/>
  <c r="ORZ18"/>
  <c r="OSA18"/>
  <c r="OSB18"/>
  <c r="OSC18"/>
  <c r="OSD18"/>
  <c r="OSE18"/>
  <c r="OSF18"/>
  <c r="OSG18"/>
  <c r="OSH18"/>
  <c r="OSI18"/>
  <c r="OSJ18"/>
  <c r="OSK18"/>
  <c r="OSL18"/>
  <c r="OSM18"/>
  <c r="OSN18"/>
  <c r="OSO18"/>
  <c r="OSP18"/>
  <c r="OSQ18"/>
  <c r="OSR18"/>
  <c r="OSS18"/>
  <c r="OST18"/>
  <c r="OSU18"/>
  <c r="OSV18"/>
  <c r="OSW18"/>
  <c r="OSX18"/>
  <c r="OSY18"/>
  <c r="OSZ18"/>
  <c r="OTA18"/>
  <c r="OTB18"/>
  <c r="OTC18"/>
  <c r="OTD18"/>
  <c r="OTE18"/>
  <c r="OTF18"/>
  <c r="OTG18"/>
  <c r="OTH18"/>
  <c r="OTI18"/>
  <c r="OTJ18"/>
  <c r="OTK18"/>
  <c r="OTL18"/>
  <c r="OTM18"/>
  <c r="OTN18"/>
  <c r="OTO18"/>
  <c r="OTP18"/>
  <c r="OTQ18"/>
  <c r="OTR18"/>
  <c r="OTS18"/>
  <c r="OTT18"/>
  <c r="OTU18"/>
  <c r="OTV18"/>
  <c r="OTW18"/>
  <c r="OTX18"/>
  <c r="OTY18"/>
  <c r="OTZ18"/>
  <c r="OUA18"/>
  <c r="OUB18"/>
  <c r="OUC18"/>
  <c r="OUD18"/>
  <c r="OUE18"/>
  <c r="OUF18"/>
  <c r="OUG18"/>
  <c r="OUH18"/>
  <c r="OUI18"/>
  <c r="OUJ18"/>
  <c r="OUK18"/>
  <c r="OUL18"/>
  <c r="OUM18"/>
  <c r="OUN18"/>
  <c r="OUO18"/>
  <c r="OUP18"/>
  <c r="OUQ18"/>
  <c r="OUR18"/>
  <c r="OUS18"/>
  <c r="OUT18"/>
  <c r="OUU18"/>
  <c r="OUV18"/>
  <c r="OUW18"/>
  <c r="OUX18"/>
  <c r="OUY18"/>
  <c r="OUZ18"/>
  <c r="OVA18"/>
  <c r="OVB18"/>
  <c r="OVC18"/>
  <c r="OVD18"/>
  <c r="OVE18"/>
  <c r="OVF18"/>
  <c r="OVG18"/>
  <c r="OVH18"/>
  <c r="OVI18"/>
  <c r="OVJ18"/>
  <c r="OVK18"/>
  <c r="OVL18"/>
  <c r="OVM18"/>
  <c r="OVN18"/>
  <c r="OVO18"/>
  <c r="OVP18"/>
  <c r="OVQ18"/>
  <c r="OVR18"/>
  <c r="OVS18"/>
  <c r="OVT18"/>
  <c r="OVU18"/>
  <c r="OVV18"/>
  <c r="OVW18"/>
  <c r="OVX18"/>
  <c r="OVY18"/>
  <c r="OVZ18"/>
  <c r="OWA18"/>
  <c r="OWB18"/>
  <c r="OWC18"/>
  <c r="OWD18"/>
  <c r="OWE18"/>
  <c r="OWF18"/>
  <c r="OWG18"/>
  <c r="OWH18"/>
  <c r="OWI18"/>
  <c r="OWJ18"/>
  <c r="OWK18"/>
  <c r="OWL18"/>
  <c r="OWM18"/>
  <c r="OWN18"/>
  <c r="OWO18"/>
  <c r="OWP18"/>
  <c r="OWQ18"/>
  <c r="OWR18"/>
  <c r="OWS18"/>
  <c r="OWT18"/>
  <c r="OWU18"/>
  <c r="OWV18"/>
  <c r="OWW18"/>
  <c r="OWX18"/>
  <c r="OWY18"/>
  <c r="OWZ18"/>
  <c r="OXA18"/>
  <c r="OXB18"/>
  <c r="OXC18"/>
  <c r="OXD18"/>
  <c r="OXE18"/>
  <c r="OXF18"/>
  <c r="OXG18"/>
  <c r="OXH18"/>
  <c r="OXI18"/>
  <c r="OXJ18"/>
  <c r="OXK18"/>
  <c r="OXL18"/>
  <c r="OXM18"/>
  <c r="OXN18"/>
  <c r="OXO18"/>
  <c r="OXP18"/>
  <c r="OXQ18"/>
  <c r="OXR18"/>
  <c r="OXS18"/>
  <c r="OXT18"/>
  <c r="OXU18"/>
  <c r="OXV18"/>
  <c r="OXW18"/>
  <c r="OXX18"/>
  <c r="OXY18"/>
  <c r="OXZ18"/>
  <c r="OYA18"/>
  <c r="OYB18"/>
  <c r="OYC18"/>
  <c r="OYD18"/>
  <c r="OYE18"/>
  <c r="OYF18"/>
  <c r="OYG18"/>
  <c r="OYH18"/>
  <c r="OYI18"/>
  <c r="OYJ18"/>
  <c r="OYK18"/>
  <c r="OYL18"/>
  <c r="OYM18"/>
  <c r="OYN18"/>
  <c r="OYO18"/>
  <c r="OYP18"/>
  <c r="OYQ18"/>
  <c r="OYR18"/>
  <c r="OYS18"/>
  <c r="OYT18"/>
  <c r="OYU18"/>
  <c r="OYV18"/>
  <c r="OYW18"/>
  <c r="OYX18"/>
  <c r="OYY18"/>
  <c r="OYZ18"/>
  <c r="OZA18"/>
  <c r="OZB18"/>
  <c r="OZC18"/>
  <c r="OZD18"/>
  <c r="OZE18"/>
  <c r="OZF18"/>
  <c r="OZG18"/>
  <c r="OZH18"/>
  <c r="OZI18"/>
  <c r="OZJ18"/>
  <c r="OZK18"/>
  <c r="OZL18"/>
  <c r="OZM18"/>
  <c r="OZN18"/>
  <c r="OZO18"/>
  <c r="OZP18"/>
  <c r="OZQ18"/>
  <c r="OZR18"/>
  <c r="OZS18"/>
  <c r="OZT18"/>
  <c r="OZU18"/>
  <c r="OZV18"/>
  <c r="OZW18"/>
  <c r="OZX18"/>
  <c r="OZY18"/>
  <c r="OZZ18"/>
  <c r="PAA18"/>
  <c r="PAB18"/>
  <c r="PAC18"/>
  <c r="PAD18"/>
  <c r="PAE18"/>
  <c r="PAF18"/>
  <c r="PAG18"/>
  <c r="PAH18"/>
  <c r="PAI18"/>
  <c r="PAJ18"/>
  <c r="PAK18"/>
  <c r="PAL18"/>
  <c r="PAM18"/>
  <c r="PAN18"/>
  <c r="PAO18"/>
  <c r="PAP18"/>
  <c r="PAQ18"/>
  <c r="PAR18"/>
  <c r="PAS18"/>
  <c r="PAT18"/>
  <c r="PAU18"/>
  <c r="PAV18"/>
  <c r="PAW18"/>
  <c r="PAX18"/>
  <c r="PAY18"/>
  <c r="PAZ18"/>
  <c r="PBA18"/>
  <c r="PBB18"/>
  <c r="PBC18"/>
  <c r="PBD18"/>
  <c r="PBE18"/>
  <c r="PBF18"/>
  <c r="PBG18"/>
  <c r="PBH18"/>
  <c r="PBI18"/>
  <c r="PBJ18"/>
  <c r="PBK18"/>
  <c r="PBL18"/>
  <c r="PBM18"/>
  <c r="PBN18"/>
  <c r="PBO18"/>
  <c r="PBP18"/>
  <c r="PBQ18"/>
  <c r="PBR18"/>
  <c r="PBS18"/>
  <c r="PBT18"/>
  <c r="PBU18"/>
  <c r="PBV18"/>
  <c r="PBW18"/>
  <c r="PBX18"/>
  <c r="PBY18"/>
  <c r="PBZ18"/>
  <c r="PCA18"/>
  <c r="PCB18"/>
  <c r="PCC18"/>
  <c r="PCD18"/>
  <c r="PCE18"/>
  <c r="PCF18"/>
  <c r="PCG18"/>
  <c r="PCH18"/>
  <c r="PCI18"/>
  <c r="PCJ18"/>
  <c r="PCK18"/>
  <c r="PCL18"/>
  <c r="PCM18"/>
  <c r="PCN18"/>
  <c r="PCO18"/>
  <c r="PCP18"/>
  <c r="PCQ18"/>
  <c r="PCR18"/>
  <c r="PCS18"/>
  <c r="PCT18"/>
  <c r="PCU18"/>
  <c r="PCV18"/>
  <c r="PCW18"/>
  <c r="PCX18"/>
  <c r="PCY18"/>
  <c r="PCZ18"/>
  <c r="PDA18"/>
  <c r="PDB18"/>
  <c r="PDC18"/>
  <c r="PDD18"/>
  <c r="PDE18"/>
  <c r="PDF18"/>
  <c r="PDG18"/>
  <c r="PDH18"/>
  <c r="PDI18"/>
  <c r="PDJ18"/>
  <c r="PDK18"/>
  <c r="PDL18"/>
  <c r="PDM18"/>
  <c r="PDN18"/>
  <c r="PDO18"/>
  <c r="PDP18"/>
  <c r="PDQ18"/>
  <c r="PDR18"/>
  <c r="PDS18"/>
  <c r="PDT18"/>
  <c r="PDU18"/>
  <c r="PDV18"/>
  <c r="PDW18"/>
  <c r="PDX18"/>
  <c r="PDY18"/>
  <c r="PDZ18"/>
  <c r="PEA18"/>
  <c r="PEB18"/>
  <c r="PEC18"/>
  <c r="PED18"/>
  <c r="PEE18"/>
  <c r="PEF18"/>
  <c r="PEG18"/>
  <c r="PEH18"/>
  <c r="PEI18"/>
  <c r="PEJ18"/>
  <c r="PEK18"/>
  <c r="PEL18"/>
  <c r="PEM18"/>
  <c r="PEN18"/>
  <c r="PEO18"/>
  <c r="PEP18"/>
  <c r="PEQ18"/>
  <c r="PER18"/>
  <c r="PES18"/>
  <c r="PET18"/>
  <c r="PEU18"/>
  <c r="PEV18"/>
  <c r="PEW18"/>
  <c r="PEX18"/>
  <c r="PEY18"/>
  <c r="PEZ18"/>
  <c r="PFA18"/>
  <c r="PFB18"/>
  <c r="PFC18"/>
  <c r="PFD18"/>
  <c r="PFE18"/>
  <c r="PFF18"/>
  <c r="PFG18"/>
  <c r="PFH18"/>
  <c r="PFI18"/>
  <c r="PFJ18"/>
  <c r="PFK18"/>
  <c r="PFL18"/>
  <c r="PFM18"/>
  <c r="PFN18"/>
  <c r="PFO18"/>
  <c r="PFP18"/>
  <c r="PFQ18"/>
  <c r="PFR18"/>
  <c r="PFS18"/>
  <c r="PFT18"/>
  <c r="PFU18"/>
  <c r="PFV18"/>
  <c r="PFW18"/>
  <c r="PFX18"/>
  <c r="PFY18"/>
  <c r="PFZ18"/>
  <c r="PGA18"/>
  <c r="PGB18"/>
  <c r="PGC18"/>
  <c r="PGD18"/>
  <c r="PGE18"/>
  <c r="PGF18"/>
  <c r="PGG18"/>
  <c r="PGH18"/>
  <c r="PGI18"/>
  <c r="PGJ18"/>
  <c r="PGK18"/>
  <c r="PGL18"/>
  <c r="PGM18"/>
  <c r="PGN18"/>
  <c r="PGO18"/>
  <c r="PGP18"/>
  <c r="PGQ18"/>
  <c r="PGR18"/>
  <c r="PGS18"/>
  <c r="PGT18"/>
  <c r="PGU18"/>
  <c r="PGV18"/>
  <c r="PGW18"/>
  <c r="PGX18"/>
  <c r="PGY18"/>
  <c r="PGZ18"/>
  <c r="PHA18"/>
  <c r="PHB18"/>
  <c r="PHC18"/>
  <c r="PHD18"/>
  <c r="PHE18"/>
  <c r="PHF18"/>
  <c r="PHG18"/>
  <c r="PHH18"/>
  <c r="PHI18"/>
  <c r="PHJ18"/>
  <c r="PHK18"/>
  <c r="PHL18"/>
  <c r="PHM18"/>
  <c r="PHN18"/>
  <c r="PHO18"/>
  <c r="PHP18"/>
  <c r="PHQ18"/>
  <c r="PHR18"/>
  <c r="PHS18"/>
  <c r="PHT18"/>
  <c r="PHU18"/>
  <c r="PHV18"/>
  <c r="PHW18"/>
  <c r="PHX18"/>
  <c r="PHY18"/>
  <c r="PHZ18"/>
  <c r="PIA18"/>
  <c r="PIB18"/>
  <c r="PIC18"/>
  <c r="PID18"/>
  <c r="PIE18"/>
  <c r="PIF18"/>
  <c r="PIG18"/>
  <c r="PIH18"/>
  <c r="PII18"/>
  <c r="PIJ18"/>
  <c r="PIK18"/>
  <c r="PIL18"/>
  <c r="PIM18"/>
  <c r="PIN18"/>
  <c r="PIO18"/>
  <c r="PIP18"/>
  <c r="PIQ18"/>
  <c r="PIR18"/>
  <c r="PIS18"/>
  <c r="PIT18"/>
  <c r="PIU18"/>
  <c r="PIV18"/>
  <c r="PIW18"/>
  <c r="PIX18"/>
  <c r="PIY18"/>
  <c r="PIZ18"/>
  <c r="PJA18"/>
  <c r="PJB18"/>
  <c r="PJC18"/>
  <c r="PJD18"/>
  <c r="PJE18"/>
  <c r="PJF18"/>
  <c r="PJG18"/>
  <c r="PJH18"/>
  <c r="PJI18"/>
  <c r="PJJ18"/>
  <c r="PJK18"/>
  <c r="PJL18"/>
  <c r="PJM18"/>
  <c r="PJN18"/>
  <c r="PJO18"/>
  <c r="PJP18"/>
  <c r="PJQ18"/>
  <c r="PJR18"/>
  <c r="PJS18"/>
  <c r="PJT18"/>
  <c r="PJU18"/>
  <c r="PJV18"/>
  <c r="PJW18"/>
  <c r="PJX18"/>
  <c r="PJY18"/>
  <c r="PJZ18"/>
  <c r="PKA18"/>
  <c r="PKB18"/>
  <c r="PKC18"/>
  <c r="PKD18"/>
  <c r="PKE18"/>
  <c r="PKF18"/>
  <c r="PKG18"/>
  <c r="PKH18"/>
  <c r="PKI18"/>
  <c r="PKJ18"/>
  <c r="PKK18"/>
  <c r="PKL18"/>
  <c r="PKM18"/>
  <c r="PKN18"/>
  <c r="PKO18"/>
  <c r="PKP18"/>
  <c r="PKQ18"/>
  <c r="PKR18"/>
  <c r="PKS18"/>
  <c r="PKT18"/>
  <c r="PKU18"/>
  <c r="PKV18"/>
  <c r="PKW18"/>
  <c r="PKX18"/>
  <c r="PKY18"/>
  <c r="PKZ18"/>
  <c r="PLA18"/>
  <c r="PLB18"/>
  <c r="PLC18"/>
  <c r="PLD18"/>
  <c r="PLE18"/>
  <c r="PLF18"/>
  <c r="PLG18"/>
  <c r="PLH18"/>
  <c r="PLI18"/>
  <c r="PLJ18"/>
  <c r="PLK18"/>
  <c r="PLL18"/>
  <c r="PLM18"/>
  <c r="PLN18"/>
  <c r="PLO18"/>
  <c r="PLP18"/>
  <c r="PLQ18"/>
  <c r="PLR18"/>
  <c r="PLS18"/>
  <c r="PLT18"/>
  <c r="PLU18"/>
  <c r="PLV18"/>
  <c r="PLW18"/>
  <c r="PLX18"/>
  <c r="PLY18"/>
  <c r="PLZ18"/>
  <c r="PMA18"/>
  <c r="PMB18"/>
  <c r="PMC18"/>
  <c r="PMD18"/>
  <c r="PME18"/>
  <c r="PMF18"/>
  <c r="PMG18"/>
  <c r="PMH18"/>
  <c r="PMI18"/>
  <c r="PMJ18"/>
  <c r="PMK18"/>
  <c r="PML18"/>
  <c r="PMM18"/>
  <c r="PMN18"/>
  <c r="PMO18"/>
  <c r="PMP18"/>
  <c r="PMQ18"/>
  <c r="PMR18"/>
  <c r="PMS18"/>
  <c r="PMT18"/>
  <c r="PMU18"/>
  <c r="PMV18"/>
  <c r="PMW18"/>
  <c r="PMX18"/>
  <c r="PMY18"/>
  <c r="PMZ18"/>
  <c r="PNA18"/>
  <c r="PNB18"/>
  <c r="PNC18"/>
  <c r="PND18"/>
  <c r="PNE18"/>
  <c r="PNF18"/>
  <c r="PNG18"/>
  <c r="PNH18"/>
  <c r="PNI18"/>
  <c r="PNJ18"/>
  <c r="PNK18"/>
  <c r="PNL18"/>
  <c r="PNM18"/>
  <c r="PNN18"/>
  <c r="PNO18"/>
  <c r="PNP18"/>
  <c r="PNQ18"/>
  <c r="PNR18"/>
  <c r="PNS18"/>
  <c r="PNT18"/>
  <c r="PNU18"/>
  <c r="PNV18"/>
  <c r="PNW18"/>
  <c r="PNX18"/>
  <c r="PNY18"/>
  <c r="PNZ18"/>
  <c r="POA18"/>
  <c r="POB18"/>
  <c r="POC18"/>
  <c r="POD18"/>
  <c r="POE18"/>
  <c r="POF18"/>
  <c r="POG18"/>
  <c r="POH18"/>
  <c r="POI18"/>
  <c r="POJ18"/>
  <c r="POK18"/>
  <c r="POL18"/>
  <c r="POM18"/>
  <c r="PON18"/>
  <c r="POO18"/>
  <c r="POP18"/>
  <c r="POQ18"/>
  <c r="POR18"/>
  <c r="POS18"/>
  <c r="POT18"/>
  <c r="POU18"/>
  <c r="POV18"/>
  <c r="POW18"/>
  <c r="POX18"/>
  <c r="POY18"/>
  <c r="POZ18"/>
  <c r="PPA18"/>
  <c r="PPB18"/>
  <c r="PPC18"/>
  <c r="PPD18"/>
  <c r="PPE18"/>
  <c r="PPF18"/>
  <c r="PPG18"/>
  <c r="PPH18"/>
  <c r="PPI18"/>
  <c r="PPJ18"/>
  <c r="PPK18"/>
  <c r="PPL18"/>
  <c r="PPM18"/>
  <c r="PPN18"/>
  <c r="PPO18"/>
  <c r="PPP18"/>
  <c r="PPQ18"/>
  <c r="PPR18"/>
  <c r="PPS18"/>
  <c r="PPT18"/>
  <c r="PPU18"/>
  <c r="PPV18"/>
  <c r="PPW18"/>
  <c r="PPX18"/>
  <c r="PPY18"/>
  <c r="PPZ18"/>
  <c r="PQA18"/>
  <c r="PQB18"/>
  <c r="PQC18"/>
  <c r="PQD18"/>
  <c r="PQE18"/>
  <c r="PQF18"/>
  <c r="PQG18"/>
  <c r="PQH18"/>
  <c r="PQI18"/>
  <c r="PQJ18"/>
  <c r="PQK18"/>
  <c r="PQL18"/>
  <c r="PQM18"/>
  <c r="PQN18"/>
  <c r="PQO18"/>
  <c r="PQP18"/>
  <c r="PQQ18"/>
  <c r="PQR18"/>
  <c r="PQS18"/>
  <c r="PQT18"/>
  <c r="PQU18"/>
  <c r="PQV18"/>
  <c r="PQW18"/>
  <c r="PQX18"/>
  <c r="PQY18"/>
  <c r="PQZ18"/>
  <c r="PRA18"/>
  <c r="PRB18"/>
  <c r="PRC18"/>
  <c r="PRD18"/>
  <c r="PRE18"/>
  <c r="PRF18"/>
  <c r="PRG18"/>
  <c r="PRH18"/>
  <c r="PRI18"/>
  <c r="PRJ18"/>
  <c r="PRK18"/>
  <c r="PRL18"/>
  <c r="PRM18"/>
  <c r="PRN18"/>
  <c r="PRO18"/>
  <c r="PRP18"/>
  <c r="PRQ18"/>
  <c r="PRR18"/>
  <c r="PRS18"/>
  <c r="PRT18"/>
  <c r="PRU18"/>
  <c r="PRV18"/>
  <c r="PRW18"/>
  <c r="PRX18"/>
  <c r="PRY18"/>
  <c r="PRZ18"/>
  <c r="PSA18"/>
  <c r="PSB18"/>
  <c r="PSC18"/>
  <c r="PSD18"/>
  <c r="PSE18"/>
  <c r="PSF18"/>
  <c r="PSG18"/>
  <c r="PSH18"/>
  <c r="PSI18"/>
  <c r="PSJ18"/>
  <c r="PSK18"/>
  <c r="PSL18"/>
  <c r="PSM18"/>
  <c r="PSN18"/>
  <c r="PSO18"/>
  <c r="PSP18"/>
  <c r="PSQ18"/>
  <c r="PSR18"/>
  <c r="PSS18"/>
  <c r="PST18"/>
  <c r="PSU18"/>
  <c r="PSV18"/>
  <c r="PSW18"/>
  <c r="PSX18"/>
  <c r="PSY18"/>
  <c r="PSZ18"/>
  <c r="PTA18"/>
  <c r="PTB18"/>
  <c r="PTC18"/>
  <c r="PTD18"/>
  <c r="PTE18"/>
  <c r="PTF18"/>
  <c r="PTG18"/>
  <c r="PTH18"/>
  <c r="PTI18"/>
  <c r="PTJ18"/>
  <c r="PTK18"/>
  <c r="PTL18"/>
  <c r="PTM18"/>
  <c r="PTN18"/>
  <c r="PTO18"/>
  <c r="PTP18"/>
  <c r="PTQ18"/>
  <c r="PTR18"/>
  <c r="PTS18"/>
  <c r="PTT18"/>
  <c r="PTU18"/>
  <c r="PTV18"/>
  <c r="PTW18"/>
  <c r="PTX18"/>
  <c r="PTY18"/>
  <c r="PTZ18"/>
  <c r="PUA18"/>
  <c r="PUB18"/>
  <c r="PUC18"/>
  <c r="PUD18"/>
  <c r="PUE18"/>
  <c r="PUF18"/>
  <c r="PUG18"/>
  <c r="PUH18"/>
  <c r="PUI18"/>
  <c r="PUJ18"/>
  <c r="PUK18"/>
  <c r="PUL18"/>
  <c r="PUM18"/>
  <c r="PUN18"/>
  <c r="PUO18"/>
  <c r="PUP18"/>
  <c r="PUQ18"/>
  <c r="PUR18"/>
  <c r="PUS18"/>
  <c r="PUT18"/>
  <c r="PUU18"/>
  <c r="PUV18"/>
  <c r="PUW18"/>
  <c r="PUX18"/>
  <c r="PUY18"/>
  <c r="PUZ18"/>
  <c r="PVA18"/>
  <c r="PVB18"/>
  <c r="PVC18"/>
  <c r="PVD18"/>
  <c r="PVE18"/>
  <c r="PVF18"/>
  <c r="PVG18"/>
  <c r="PVH18"/>
  <c r="PVI18"/>
  <c r="PVJ18"/>
  <c r="PVK18"/>
  <c r="PVL18"/>
  <c r="PVM18"/>
  <c r="PVN18"/>
  <c r="PVO18"/>
  <c r="PVP18"/>
  <c r="PVQ18"/>
  <c r="PVR18"/>
  <c r="PVS18"/>
  <c r="PVT18"/>
  <c r="PVU18"/>
  <c r="PVV18"/>
  <c r="PVW18"/>
  <c r="PVX18"/>
  <c r="PVY18"/>
  <c r="PVZ18"/>
  <c r="PWA18"/>
  <c r="PWB18"/>
  <c r="PWC18"/>
  <c r="PWD18"/>
  <c r="PWE18"/>
  <c r="PWF18"/>
  <c r="PWG18"/>
  <c r="PWH18"/>
  <c r="PWI18"/>
  <c r="PWJ18"/>
  <c r="PWK18"/>
  <c r="PWL18"/>
  <c r="PWM18"/>
  <c r="PWN18"/>
  <c r="PWO18"/>
  <c r="PWP18"/>
  <c r="PWQ18"/>
  <c r="PWR18"/>
  <c r="PWS18"/>
  <c r="PWT18"/>
  <c r="PWU18"/>
  <c r="PWV18"/>
  <c r="PWW18"/>
  <c r="PWX18"/>
  <c r="PWY18"/>
  <c r="PWZ18"/>
  <c r="PXA18"/>
  <c r="PXB18"/>
  <c r="PXC18"/>
  <c r="PXD18"/>
  <c r="PXE18"/>
  <c r="PXF18"/>
  <c r="PXG18"/>
  <c r="PXH18"/>
  <c r="PXI18"/>
  <c r="PXJ18"/>
  <c r="PXK18"/>
  <c r="PXL18"/>
  <c r="PXM18"/>
  <c r="PXN18"/>
  <c r="PXO18"/>
  <c r="PXP18"/>
  <c r="PXQ18"/>
  <c r="PXR18"/>
  <c r="PXS18"/>
  <c r="PXT18"/>
  <c r="PXU18"/>
  <c r="PXV18"/>
  <c r="PXW18"/>
  <c r="PXX18"/>
  <c r="PXY18"/>
  <c r="PXZ18"/>
  <c r="PYA18"/>
  <c r="PYB18"/>
  <c r="PYC18"/>
  <c r="PYD18"/>
  <c r="PYE18"/>
  <c r="PYF18"/>
  <c r="PYG18"/>
  <c r="PYH18"/>
  <c r="PYI18"/>
  <c r="PYJ18"/>
  <c r="PYK18"/>
  <c r="PYL18"/>
  <c r="PYM18"/>
  <c r="PYN18"/>
  <c r="PYO18"/>
  <c r="PYP18"/>
  <c r="PYQ18"/>
  <c r="PYR18"/>
  <c r="PYS18"/>
  <c r="PYT18"/>
  <c r="PYU18"/>
  <c r="PYV18"/>
  <c r="PYW18"/>
  <c r="PYX18"/>
  <c r="PYY18"/>
  <c r="PYZ18"/>
  <c r="PZA18"/>
  <c r="PZB18"/>
  <c r="PZC18"/>
  <c r="PZD18"/>
  <c r="PZE18"/>
  <c r="PZF18"/>
  <c r="PZG18"/>
  <c r="PZH18"/>
  <c r="PZI18"/>
  <c r="PZJ18"/>
  <c r="PZK18"/>
  <c r="PZL18"/>
  <c r="PZM18"/>
  <c r="PZN18"/>
  <c r="PZO18"/>
  <c r="PZP18"/>
  <c r="PZQ18"/>
  <c r="PZR18"/>
  <c r="PZS18"/>
  <c r="PZT18"/>
  <c r="PZU18"/>
  <c r="PZV18"/>
  <c r="PZW18"/>
  <c r="PZX18"/>
  <c r="PZY18"/>
  <c r="PZZ18"/>
  <c r="QAA18"/>
  <c r="QAB18"/>
  <c r="QAC18"/>
  <c r="QAD18"/>
  <c r="QAE18"/>
  <c r="QAF18"/>
  <c r="QAG18"/>
  <c r="QAH18"/>
  <c r="QAI18"/>
  <c r="QAJ18"/>
  <c r="QAK18"/>
  <c r="QAL18"/>
  <c r="QAM18"/>
  <c r="QAN18"/>
  <c r="QAO18"/>
  <c r="QAP18"/>
  <c r="QAQ18"/>
  <c r="QAR18"/>
  <c r="QAS18"/>
  <c r="QAT18"/>
  <c r="QAU18"/>
  <c r="QAV18"/>
  <c r="QAW18"/>
  <c r="QAX18"/>
  <c r="QAY18"/>
  <c r="QAZ18"/>
  <c r="QBA18"/>
  <c r="QBB18"/>
  <c r="QBC18"/>
  <c r="QBD18"/>
  <c r="QBE18"/>
  <c r="QBF18"/>
  <c r="QBG18"/>
  <c r="QBH18"/>
  <c r="QBI18"/>
  <c r="QBJ18"/>
  <c r="QBK18"/>
  <c r="QBL18"/>
  <c r="QBM18"/>
  <c r="QBN18"/>
  <c r="QBO18"/>
  <c r="QBP18"/>
  <c r="QBQ18"/>
  <c r="QBR18"/>
  <c r="QBS18"/>
  <c r="QBT18"/>
  <c r="QBU18"/>
  <c r="QBV18"/>
  <c r="QBW18"/>
  <c r="QBX18"/>
  <c r="QBY18"/>
  <c r="QBZ18"/>
  <c r="QCA18"/>
  <c r="QCB18"/>
  <c r="QCC18"/>
  <c r="QCD18"/>
  <c r="QCE18"/>
  <c r="QCF18"/>
  <c r="QCG18"/>
  <c r="QCH18"/>
  <c r="QCI18"/>
  <c r="QCJ18"/>
  <c r="QCK18"/>
  <c r="QCL18"/>
  <c r="QCM18"/>
  <c r="QCN18"/>
  <c r="QCO18"/>
  <c r="QCP18"/>
  <c r="QCQ18"/>
  <c r="QCR18"/>
  <c r="QCS18"/>
  <c r="QCT18"/>
  <c r="QCU18"/>
  <c r="QCV18"/>
  <c r="QCW18"/>
  <c r="QCX18"/>
  <c r="QCY18"/>
  <c r="QCZ18"/>
  <c r="QDA18"/>
  <c r="QDB18"/>
  <c r="QDC18"/>
  <c r="QDD18"/>
  <c r="QDE18"/>
  <c r="QDF18"/>
  <c r="QDG18"/>
  <c r="QDH18"/>
  <c r="QDI18"/>
  <c r="QDJ18"/>
  <c r="QDK18"/>
  <c r="QDL18"/>
  <c r="QDM18"/>
  <c r="QDN18"/>
  <c r="QDO18"/>
  <c r="QDP18"/>
  <c r="QDQ18"/>
  <c r="QDR18"/>
  <c r="QDS18"/>
  <c r="QDT18"/>
  <c r="QDU18"/>
  <c r="QDV18"/>
  <c r="QDW18"/>
  <c r="QDX18"/>
  <c r="QDY18"/>
  <c r="QDZ18"/>
  <c r="QEA18"/>
  <c r="QEB18"/>
  <c r="QEC18"/>
  <c r="QED18"/>
  <c r="QEE18"/>
  <c r="QEF18"/>
  <c r="QEG18"/>
  <c r="QEH18"/>
  <c r="QEI18"/>
  <c r="QEJ18"/>
  <c r="QEK18"/>
  <c r="QEL18"/>
  <c r="QEM18"/>
  <c r="QEN18"/>
  <c r="QEO18"/>
  <c r="QEP18"/>
  <c r="QEQ18"/>
  <c r="QER18"/>
  <c r="QES18"/>
  <c r="QET18"/>
  <c r="QEU18"/>
  <c r="QEV18"/>
  <c r="QEW18"/>
  <c r="QEX18"/>
  <c r="QEY18"/>
  <c r="QEZ18"/>
  <c r="QFA18"/>
  <c r="QFB18"/>
  <c r="QFC18"/>
  <c r="QFD18"/>
  <c r="QFE18"/>
  <c r="QFF18"/>
  <c r="QFG18"/>
  <c r="QFH18"/>
  <c r="QFI18"/>
  <c r="QFJ18"/>
  <c r="QFK18"/>
  <c r="QFL18"/>
  <c r="QFM18"/>
  <c r="QFN18"/>
  <c r="QFO18"/>
  <c r="QFP18"/>
  <c r="QFQ18"/>
  <c r="QFR18"/>
  <c r="QFS18"/>
  <c r="QFT18"/>
  <c r="QFU18"/>
  <c r="QFV18"/>
  <c r="QFW18"/>
  <c r="QFX18"/>
  <c r="QFY18"/>
  <c r="QFZ18"/>
  <c r="QGA18"/>
  <c r="QGB18"/>
  <c r="QGC18"/>
  <c r="QGD18"/>
  <c r="QGE18"/>
  <c r="QGF18"/>
  <c r="QGG18"/>
  <c r="QGH18"/>
  <c r="QGI18"/>
  <c r="QGJ18"/>
  <c r="QGK18"/>
  <c r="QGL18"/>
  <c r="QGM18"/>
  <c r="QGN18"/>
  <c r="QGO18"/>
  <c r="QGP18"/>
  <c r="QGQ18"/>
  <c r="QGR18"/>
  <c r="QGS18"/>
  <c r="QGT18"/>
  <c r="QGU18"/>
  <c r="QGV18"/>
  <c r="QGW18"/>
  <c r="QGX18"/>
  <c r="QGY18"/>
  <c r="QGZ18"/>
  <c r="QHA18"/>
  <c r="QHB18"/>
  <c r="QHC18"/>
  <c r="QHD18"/>
  <c r="QHE18"/>
  <c r="QHF18"/>
  <c r="QHG18"/>
  <c r="QHH18"/>
  <c r="QHI18"/>
  <c r="QHJ18"/>
  <c r="QHK18"/>
  <c r="QHL18"/>
  <c r="QHM18"/>
  <c r="QHN18"/>
  <c r="QHO18"/>
  <c r="QHP18"/>
  <c r="QHQ18"/>
  <c r="QHR18"/>
  <c r="QHS18"/>
  <c r="QHT18"/>
  <c r="QHU18"/>
  <c r="QHV18"/>
  <c r="QHW18"/>
  <c r="QHX18"/>
  <c r="QHY18"/>
  <c r="QHZ18"/>
  <c r="QIA18"/>
  <c r="QIB18"/>
  <c r="QIC18"/>
  <c r="QID18"/>
  <c r="QIE18"/>
  <c r="QIF18"/>
  <c r="QIG18"/>
  <c r="QIH18"/>
  <c r="QII18"/>
  <c r="QIJ18"/>
  <c r="QIK18"/>
  <c r="QIL18"/>
  <c r="QIM18"/>
  <c r="QIN18"/>
  <c r="QIO18"/>
  <c r="QIP18"/>
  <c r="QIQ18"/>
  <c r="QIR18"/>
  <c r="QIS18"/>
  <c r="QIT18"/>
  <c r="QIU18"/>
  <c r="QIV18"/>
  <c r="QIW18"/>
  <c r="QIX18"/>
  <c r="QIY18"/>
  <c r="QIZ18"/>
  <c r="QJA18"/>
  <c r="QJB18"/>
  <c r="QJC18"/>
  <c r="QJD18"/>
  <c r="QJE18"/>
  <c r="QJF18"/>
  <c r="QJG18"/>
  <c r="QJH18"/>
  <c r="QJI18"/>
  <c r="QJJ18"/>
  <c r="QJK18"/>
  <c r="QJL18"/>
  <c r="QJM18"/>
  <c r="QJN18"/>
  <c r="QJO18"/>
  <c r="QJP18"/>
  <c r="QJQ18"/>
  <c r="QJR18"/>
  <c r="QJS18"/>
  <c r="QJT18"/>
  <c r="QJU18"/>
  <c r="QJV18"/>
  <c r="QJW18"/>
  <c r="QJX18"/>
  <c r="QJY18"/>
  <c r="QJZ18"/>
  <c r="QKA18"/>
  <c r="QKB18"/>
  <c r="QKC18"/>
  <c r="QKD18"/>
  <c r="QKE18"/>
  <c r="QKF18"/>
  <c r="QKG18"/>
  <c r="QKH18"/>
  <c r="QKI18"/>
  <c r="QKJ18"/>
  <c r="QKK18"/>
  <c r="QKL18"/>
  <c r="QKM18"/>
  <c r="QKN18"/>
  <c r="QKO18"/>
  <c r="QKP18"/>
  <c r="QKQ18"/>
  <c r="QKR18"/>
  <c r="QKS18"/>
  <c r="QKT18"/>
  <c r="QKU18"/>
  <c r="QKV18"/>
  <c r="QKW18"/>
  <c r="QKX18"/>
  <c r="QKY18"/>
  <c r="QKZ18"/>
  <c r="QLA18"/>
  <c r="QLB18"/>
  <c r="QLC18"/>
  <c r="QLD18"/>
  <c r="QLE18"/>
  <c r="QLF18"/>
  <c r="QLG18"/>
  <c r="QLH18"/>
  <c r="QLI18"/>
  <c r="QLJ18"/>
  <c r="QLK18"/>
  <c r="QLL18"/>
  <c r="QLM18"/>
  <c r="QLN18"/>
  <c r="QLO18"/>
  <c r="QLP18"/>
  <c r="QLQ18"/>
  <c r="QLR18"/>
  <c r="QLS18"/>
  <c r="QLT18"/>
  <c r="QLU18"/>
  <c r="QLV18"/>
  <c r="QLW18"/>
  <c r="QLX18"/>
  <c r="QLY18"/>
  <c r="QLZ18"/>
  <c r="QMA18"/>
  <c r="QMB18"/>
  <c r="QMC18"/>
  <c r="QMD18"/>
  <c r="QME18"/>
  <c r="QMF18"/>
  <c r="QMG18"/>
  <c r="QMH18"/>
  <c r="QMI18"/>
  <c r="QMJ18"/>
  <c r="QMK18"/>
  <c r="QML18"/>
  <c r="QMM18"/>
  <c r="QMN18"/>
  <c r="QMO18"/>
  <c r="QMP18"/>
  <c r="QMQ18"/>
  <c r="QMR18"/>
  <c r="QMS18"/>
  <c r="QMT18"/>
  <c r="QMU18"/>
  <c r="QMV18"/>
  <c r="QMW18"/>
  <c r="QMX18"/>
  <c r="QMY18"/>
  <c r="QMZ18"/>
  <c r="QNA18"/>
  <c r="QNB18"/>
  <c r="QNC18"/>
  <c r="QND18"/>
  <c r="QNE18"/>
  <c r="QNF18"/>
  <c r="QNG18"/>
  <c r="QNH18"/>
  <c r="QNI18"/>
  <c r="QNJ18"/>
  <c r="QNK18"/>
  <c r="QNL18"/>
  <c r="QNM18"/>
  <c r="QNN18"/>
  <c r="QNO18"/>
  <c r="QNP18"/>
  <c r="QNQ18"/>
  <c r="QNR18"/>
  <c r="QNS18"/>
  <c r="QNT18"/>
  <c r="QNU18"/>
  <c r="QNV18"/>
  <c r="QNW18"/>
  <c r="QNX18"/>
  <c r="QNY18"/>
  <c r="QNZ18"/>
  <c r="QOA18"/>
  <c r="QOB18"/>
  <c r="QOC18"/>
  <c r="QOD18"/>
  <c r="QOE18"/>
  <c r="QOF18"/>
  <c r="QOG18"/>
  <c r="QOH18"/>
  <c r="QOI18"/>
  <c r="QOJ18"/>
  <c r="QOK18"/>
  <c r="QOL18"/>
  <c r="QOM18"/>
  <c r="QON18"/>
  <c r="QOO18"/>
  <c r="QOP18"/>
  <c r="QOQ18"/>
  <c r="QOR18"/>
  <c r="QOS18"/>
  <c r="QOT18"/>
  <c r="QOU18"/>
  <c r="QOV18"/>
  <c r="QOW18"/>
  <c r="QOX18"/>
  <c r="QOY18"/>
  <c r="QOZ18"/>
  <c r="QPA18"/>
  <c r="QPB18"/>
  <c r="QPC18"/>
  <c r="QPD18"/>
  <c r="QPE18"/>
  <c r="QPF18"/>
  <c r="QPG18"/>
  <c r="QPH18"/>
  <c r="QPI18"/>
  <c r="QPJ18"/>
  <c r="QPK18"/>
  <c r="QPL18"/>
  <c r="QPM18"/>
  <c r="QPN18"/>
  <c r="QPO18"/>
  <c r="QPP18"/>
  <c r="QPQ18"/>
  <c r="QPR18"/>
  <c r="QPS18"/>
  <c r="QPT18"/>
  <c r="QPU18"/>
  <c r="QPV18"/>
  <c r="QPW18"/>
  <c r="QPX18"/>
  <c r="QPY18"/>
  <c r="QPZ18"/>
  <c r="QQA18"/>
  <c r="QQB18"/>
  <c r="QQC18"/>
  <c r="QQD18"/>
  <c r="QQE18"/>
  <c r="QQF18"/>
  <c r="QQG18"/>
  <c r="QQH18"/>
  <c r="QQI18"/>
  <c r="QQJ18"/>
  <c r="QQK18"/>
  <c r="QQL18"/>
  <c r="QQM18"/>
  <c r="QQN18"/>
  <c r="QQO18"/>
  <c r="QQP18"/>
  <c r="QQQ18"/>
  <c r="QQR18"/>
  <c r="QQS18"/>
  <c r="QQT18"/>
  <c r="QQU18"/>
  <c r="QQV18"/>
  <c r="QQW18"/>
  <c r="QQX18"/>
  <c r="QQY18"/>
  <c r="QQZ18"/>
  <c r="QRA18"/>
  <c r="QRB18"/>
  <c r="QRC18"/>
  <c r="QRD18"/>
  <c r="QRE18"/>
  <c r="QRF18"/>
  <c r="QRG18"/>
  <c r="QRH18"/>
  <c r="QRI18"/>
  <c r="QRJ18"/>
  <c r="QRK18"/>
  <c r="QRL18"/>
  <c r="QRM18"/>
  <c r="QRN18"/>
  <c r="QRO18"/>
  <c r="QRP18"/>
  <c r="QRQ18"/>
  <c r="QRR18"/>
  <c r="QRS18"/>
  <c r="QRT18"/>
  <c r="QRU18"/>
  <c r="QRV18"/>
  <c r="QRW18"/>
  <c r="QRX18"/>
  <c r="QRY18"/>
  <c r="QRZ18"/>
  <c r="QSA18"/>
  <c r="QSB18"/>
  <c r="QSC18"/>
  <c r="QSD18"/>
  <c r="QSE18"/>
  <c r="QSF18"/>
  <c r="QSG18"/>
  <c r="QSH18"/>
  <c r="QSI18"/>
  <c r="QSJ18"/>
  <c r="QSK18"/>
  <c r="QSL18"/>
  <c r="QSM18"/>
  <c r="QSN18"/>
  <c r="QSO18"/>
  <c r="QSP18"/>
  <c r="QSQ18"/>
  <c r="QSR18"/>
  <c r="QSS18"/>
  <c r="QST18"/>
  <c r="QSU18"/>
  <c r="QSV18"/>
  <c r="QSW18"/>
  <c r="QSX18"/>
  <c r="QSY18"/>
  <c r="QSZ18"/>
  <c r="QTA18"/>
  <c r="QTB18"/>
  <c r="QTC18"/>
  <c r="QTD18"/>
  <c r="QTE18"/>
  <c r="QTF18"/>
  <c r="QTG18"/>
  <c r="QTH18"/>
  <c r="QTI18"/>
  <c r="QTJ18"/>
  <c r="QTK18"/>
  <c r="QTL18"/>
  <c r="QTM18"/>
  <c r="QTN18"/>
  <c r="QTO18"/>
  <c r="QTP18"/>
  <c r="QTQ18"/>
  <c r="QTR18"/>
  <c r="QTS18"/>
  <c r="QTT18"/>
  <c r="QTU18"/>
  <c r="QTV18"/>
  <c r="QTW18"/>
  <c r="QTX18"/>
  <c r="QTY18"/>
  <c r="QTZ18"/>
  <c r="QUA18"/>
  <c r="QUB18"/>
  <c r="QUC18"/>
  <c r="QUD18"/>
  <c r="QUE18"/>
  <c r="QUF18"/>
  <c r="QUG18"/>
  <c r="QUH18"/>
  <c r="QUI18"/>
  <c r="QUJ18"/>
  <c r="QUK18"/>
  <c r="QUL18"/>
  <c r="QUM18"/>
  <c r="QUN18"/>
  <c r="QUO18"/>
  <c r="QUP18"/>
  <c r="QUQ18"/>
  <c r="QUR18"/>
  <c r="QUS18"/>
  <c r="QUT18"/>
  <c r="QUU18"/>
  <c r="QUV18"/>
  <c r="QUW18"/>
  <c r="QUX18"/>
  <c r="QUY18"/>
  <c r="QUZ18"/>
  <c r="QVA18"/>
  <c r="QVB18"/>
  <c r="QVC18"/>
  <c r="QVD18"/>
  <c r="QVE18"/>
  <c r="QVF18"/>
  <c r="QVG18"/>
  <c r="QVH18"/>
  <c r="QVI18"/>
  <c r="QVJ18"/>
  <c r="QVK18"/>
  <c r="QVL18"/>
  <c r="QVM18"/>
  <c r="QVN18"/>
  <c r="QVO18"/>
  <c r="QVP18"/>
  <c r="QVQ18"/>
  <c r="QVR18"/>
  <c r="QVS18"/>
  <c r="QVT18"/>
  <c r="QVU18"/>
  <c r="QVV18"/>
  <c r="QVW18"/>
  <c r="QVX18"/>
  <c r="QVY18"/>
  <c r="QVZ18"/>
  <c r="QWA18"/>
  <c r="QWB18"/>
  <c r="QWC18"/>
  <c r="QWD18"/>
  <c r="QWE18"/>
  <c r="QWF18"/>
  <c r="QWG18"/>
  <c r="QWH18"/>
  <c r="QWI18"/>
  <c r="QWJ18"/>
  <c r="QWK18"/>
  <c r="QWL18"/>
  <c r="QWM18"/>
  <c r="QWN18"/>
  <c r="QWO18"/>
  <c r="QWP18"/>
  <c r="QWQ18"/>
  <c r="QWR18"/>
  <c r="QWS18"/>
  <c r="QWT18"/>
  <c r="QWU18"/>
  <c r="QWV18"/>
  <c r="QWW18"/>
  <c r="QWX18"/>
  <c r="QWY18"/>
  <c r="QWZ18"/>
  <c r="QXA18"/>
  <c r="QXB18"/>
  <c r="QXC18"/>
  <c r="QXD18"/>
  <c r="QXE18"/>
  <c r="QXF18"/>
  <c r="QXG18"/>
  <c r="QXH18"/>
  <c r="QXI18"/>
  <c r="QXJ18"/>
  <c r="QXK18"/>
  <c r="QXL18"/>
  <c r="QXM18"/>
  <c r="QXN18"/>
  <c r="QXO18"/>
  <c r="QXP18"/>
  <c r="QXQ18"/>
  <c r="QXR18"/>
  <c r="QXS18"/>
  <c r="QXT18"/>
  <c r="QXU18"/>
  <c r="QXV18"/>
  <c r="QXW18"/>
  <c r="QXX18"/>
  <c r="QXY18"/>
  <c r="QXZ18"/>
  <c r="QYA18"/>
  <c r="QYB18"/>
  <c r="QYC18"/>
  <c r="QYD18"/>
  <c r="QYE18"/>
  <c r="QYF18"/>
  <c r="QYG18"/>
  <c r="QYH18"/>
  <c r="QYI18"/>
  <c r="QYJ18"/>
  <c r="QYK18"/>
  <c r="QYL18"/>
  <c r="QYM18"/>
  <c r="QYN18"/>
  <c r="QYO18"/>
  <c r="QYP18"/>
  <c r="QYQ18"/>
  <c r="QYR18"/>
  <c r="QYS18"/>
  <c r="QYT18"/>
  <c r="QYU18"/>
  <c r="QYV18"/>
  <c r="QYW18"/>
  <c r="QYX18"/>
  <c r="QYY18"/>
  <c r="QYZ18"/>
  <c r="QZA18"/>
  <c r="QZB18"/>
  <c r="QZC18"/>
  <c r="QZD18"/>
  <c r="QZE18"/>
  <c r="QZF18"/>
  <c r="QZG18"/>
  <c r="QZH18"/>
  <c r="QZI18"/>
  <c r="QZJ18"/>
  <c r="QZK18"/>
  <c r="QZL18"/>
  <c r="QZM18"/>
  <c r="QZN18"/>
  <c r="QZO18"/>
  <c r="QZP18"/>
  <c r="QZQ18"/>
  <c r="QZR18"/>
  <c r="QZS18"/>
  <c r="QZT18"/>
  <c r="QZU18"/>
  <c r="QZV18"/>
  <c r="QZW18"/>
  <c r="QZX18"/>
  <c r="QZY18"/>
  <c r="QZZ18"/>
  <c r="RAA18"/>
  <c r="RAB18"/>
  <c r="RAC18"/>
  <c r="RAD18"/>
  <c r="RAE18"/>
  <c r="RAF18"/>
  <c r="RAG18"/>
  <c r="RAH18"/>
  <c r="RAI18"/>
  <c r="RAJ18"/>
  <c r="RAK18"/>
  <c r="RAL18"/>
  <c r="RAM18"/>
  <c r="RAN18"/>
  <c r="RAO18"/>
  <c r="RAP18"/>
  <c r="RAQ18"/>
  <c r="RAR18"/>
  <c r="RAS18"/>
  <c r="RAT18"/>
  <c r="RAU18"/>
  <c r="RAV18"/>
  <c r="RAW18"/>
  <c r="RAX18"/>
  <c r="RAY18"/>
  <c r="RAZ18"/>
  <c r="RBA18"/>
  <c r="RBB18"/>
  <c r="RBC18"/>
  <c r="RBD18"/>
  <c r="RBE18"/>
  <c r="RBF18"/>
  <c r="RBG18"/>
  <c r="RBH18"/>
  <c r="RBI18"/>
  <c r="RBJ18"/>
  <c r="RBK18"/>
  <c r="RBL18"/>
  <c r="RBM18"/>
  <c r="RBN18"/>
  <c r="RBO18"/>
  <c r="RBP18"/>
  <c r="RBQ18"/>
  <c r="RBR18"/>
  <c r="RBS18"/>
  <c r="RBT18"/>
  <c r="RBU18"/>
  <c r="RBV18"/>
  <c r="RBW18"/>
  <c r="RBX18"/>
  <c r="RBY18"/>
  <c r="RBZ18"/>
  <c r="RCA18"/>
  <c r="RCB18"/>
  <c r="RCC18"/>
  <c r="RCD18"/>
  <c r="RCE18"/>
  <c r="RCF18"/>
  <c r="RCG18"/>
  <c r="RCH18"/>
  <c r="RCI18"/>
  <c r="RCJ18"/>
  <c r="RCK18"/>
  <c r="RCL18"/>
  <c r="RCM18"/>
  <c r="RCN18"/>
  <c r="RCO18"/>
  <c r="RCP18"/>
  <c r="RCQ18"/>
  <c r="RCR18"/>
  <c r="RCS18"/>
  <c r="RCT18"/>
  <c r="RCU18"/>
  <c r="RCV18"/>
  <c r="RCW18"/>
  <c r="RCX18"/>
  <c r="RCY18"/>
  <c r="RCZ18"/>
  <c r="RDA18"/>
  <c r="RDB18"/>
  <c r="RDC18"/>
  <c r="RDD18"/>
  <c r="RDE18"/>
  <c r="RDF18"/>
  <c r="RDG18"/>
  <c r="RDH18"/>
  <c r="RDI18"/>
  <c r="RDJ18"/>
  <c r="RDK18"/>
  <c r="RDL18"/>
  <c r="RDM18"/>
  <c r="RDN18"/>
  <c r="RDO18"/>
  <c r="RDP18"/>
  <c r="RDQ18"/>
  <c r="RDR18"/>
  <c r="RDS18"/>
  <c r="RDT18"/>
  <c r="RDU18"/>
  <c r="RDV18"/>
  <c r="RDW18"/>
  <c r="RDX18"/>
  <c r="RDY18"/>
  <c r="RDZ18"/>
  <c r="REA18"/>
  <c r="REB18"/>
  <c r="REC18"/>
  <c r="RED18"/>
  <c r="REE18"/>
  <c r="REF18"/>
  <c r="REG18"/>
  <c r="REH18"/>
  <c r="REI18"/>
  <c r="REJ18"/>
  <c r="REK18"/>
  <c r="REL18"/>
  <c r="REM18"/>
  <c r="REN18"/>
  <c r="REO18"/>
  <c r="REP18"/>
  <c r="REQ18"/>
  <c r="RER18"/>
  <c r="RES18"/>
  <c r="RET18"/>
  <c r="REU18"/>
  <c r="REV18"/>
  <c r="REW18"/>
  <c r="REX18"/>
  <c r="REY18"/>
  <c r="REZ18"/>
  <c r="RFA18"/>
  <c r="RFB18"/>
  <c r="RFC18"/>
  <c r="RFD18"/>
  <c r="RFE18"/>
  <c r="RFF18"/>
  <c r="RFG18"/>
  <c r="RFH18"/>
  <c r="RFI18"/>
  <c r="RFJ18"/>
  <c r="RFK18"/>
  <c r="RFL18"/>
  <c r="RFM18"/>
  <c r="RFN18"/>
  <c r="RFO18"/>
  <c r="RFP18"/>
  <c r="RFQ18"/>
  <c r="RFR18"/>
  <c r="RFS18"/>
  <c r="RFT18"/>
  <c r="RFU18"/>
  <c r="RFV18"/>
  <c r="RFW18"/>
  <c r="RFX18"/>
  <c r="RFY18"/>
  <c r="RFZ18"/>
  <c r="RGA18"/>
  <c r="RGB18"/>
  <c r="RGC18"/>
  <c r="RGD18"/>
  <c r="RGE18"/>
  <c r="RGF18"/>
  <c r="RGG18"/>
  <c r="RGH18"/>
  <c r="RGI18"/>
  <c r="RGJ18"/>
  <c r="RGK18"/>
  <c r="RGL18"/>
  <c r="RGM18"/>
  <c r="RGN18"/>
  <c r="RGO18"/>
  <c r="RGP18"/>
  <c r="RGQ18"/>
  <c r="RGR18"/>
  <c r="RGS18"/>
  <c r="RGT18"/>
  <c r="RGU18"/>
  <c r="RGV18"/>
  <c r="RGW18"/>
  <c r="RGX18"/>
  <c r="RGY18"/>
  <c r="RGZ18"/>
  <c r="RHA18"/>
  <c r="RHB18"/>
  <c r="RHC18"/>
  <c r="RHD18"/>
  <c r="RHE18"/>
  <c r="RHF18"/>
  <c r="RHG18"/>
  <c r="RHH18"/>
  <c r="RHI18"/>
  <c r="RHJ18"/>
  <c r="RHK18"/>
  <c r="RHL18"/>
  <c r="RHM18"/>
  <c r="RHN18"/>
  <c r="RHO18"/>
  <c r="RHP18"/>
  <c r="RHQ18"/>
  <c r="RHR18"/>
  <c r="RHS18"/>
  <c r="RHT18"/>
  <c r="RHU18"/>
  <c r="RHV18"/>
  <c r="RHW18"/>
  <c r="RHX18"/>
  <c r="RHY18"/>
  <c r="RHZ18"/>
  <c r="RIA18"/>
  <c r="RIB18"/>
  <c r="RIC18"/>
  <c r="RID18"/>
  <c r="RIE18"/>
  <c r="RIF18"/>
  <c r="RIG18"/>
  <c r="RIH18"/>
  <c r="RII18"/>
  <c r="RIJ18"/>
  <c r="RIK18"/>
  <c r="RIL18"/>
  <c r="RIM18"/>
  <c r="RIN18"/>
  <c r="RIO18"/>
  <c r="RIP18"/>
  <c r="RIQ18"/>
  <c r="RIR18"/>
  <c r="RIS18"/>
  <c r="RIT18"/>
  <c r="RIU18"/>
  <c r="RIV18"/>
  <c r="RIW18"/>
  <c r="RIX18"/>
  <c r="RIY18"/>
  <c r="RIZ18"/>
  <c r="RJA18"/>
  <c r="RJB18"/>
  <c r="RJC18"/>
  <c r="RJD18"/>
  <c r="RJE18"/>
  <c r="RJF18"/>
  <c r="RJG18"/>
  <c r="RJH18"/>
  <c r="RJI18"/>
  <c r="RJJ18"/>
  <c r="RJK18"/>
  <c r="RJL18"/>
  <c r="RJM18"/>
  <c r="RJN18"/>
  <c r="RJO18"/>
  <c r="RJP18"/>
  <c r="RJQ18"/>
  <c r="RJR18"/>
  <c r="RJS18"/>
  <c r="RJT18"/>
  <c r="RJU18"/>
  <c r="RJV18"/>
  <c r="RJW18"/>
  <c r="RJX18"/>
  <c r="RJY18"/>
  <c r="RJZ18"/>
  <c r="RKA18"/>
  <c r="RKB18"/>
  <c r="RKC18"/>
  <c r="RKD18"/>
  <c r="RKE18"/>
  <c r="RKF18"/>
  <c r="RKG18"/>
  <c r="RKH18"/>
  <c r="RKI18"/>
  <c r="RKJ18"/>
  <c r="RKK18"/>
  <c r="RKL18"/>
  <c r="RKM18"/>
  <c r="RKN18"/>
  <c r="RKO18"/>
  <c r="RKP18"/>
  <c r="RKQ18"/>
  <c r="RKR18"/>
  <c r="RKS18"/>
  <c r="RKT18"/>
  <c r="RKU18"/>
  <c r="RKV18"/>
  <c r="RKW18"/>
  <c r="RKX18"/>
  <c r="RKY18"/>
  <c r="RKZ18"/>
  <c r="RLA18"/>
  <c r="RLB18"/>
  <c r="RLC18"/>
  <c r="RLD18"/>
  <c r="RLE18"/>
  <c r="RLF18"/>
  <c r="RLG18"/>
  <c r="RLH18"/>
  <c r="RLI18"/>
  <c r="RLJ18"/>
  <c r="RLK18"/>
  <c r="RLL18"/>
  <c r="RLM18"/>
  <c r="RLN18"/>
  <c r="RLO18"/>
  <c r="RLP18"/>
  <c r="RLQ18"/>
  <c r="RLR18"/>
  <c r="RLS18"/>
  <c r="RLT18"/>
  <c r="RLU18"/>
  <c r="RLV18"/>
  <c r="RLW18"/>
  <c r="RLX18"/>
  <c r="RLY18"/>
  <c r="RLZ18"/>
  <c r="RMA18"/>
  <c r="RMB18"/>
  <c r="RMC18"/>
  <c r="RMD18"/>
  <c r="RME18"/>
  <c r="RMF18"/>
  <c r="RMG18"/>
  <c r="RMH18"/>
  <c r="RMI18"/>
  <c r="RMJ18"/>
  <c r="RMK18"/>
  <c r="RML18"/>
  <c r="RMM18"/>
  <c r="RMN18"/>
  <c r="RMO18"/>
  <c r="RMP18"/>
  <c r="RMQ18"/>
  <c r="RMR18"/>
  <c r="RMS18"/>
  <c r="RMT18"/>
  <c r="RMU18"/>
  <c r="RMV18"/>
  <c r="RMW18"/>
  <c r="RMX18"/>
  <c r="RMY18"/>
  <c r="RMZ18"/>
  <c r="RNA18"/>
  <c r="RNB18"/>
  <c r="RNC18"/>
  <c r="RND18"/>
  <c r="RNE18"/>
  <c r="RNF18"/>
  <c r="RNG18"/>
  <c r="RNH18"/>
  <c r="RNI18"/>
  <c r="RNJ18"/>
  <c r="RNK18"/>
  <c r="RNL18"/>
  <c r="RNM18"/>
  <c r="RNN18"/>
  <c r="RNO18"/>
  <c r="RNP18"/>
  <c r="RNQ18"/>
  <c r="RNR18"/>
  <c r="RNS18"/>
  <c r="RNT18"/>
  <c r="RNU18"/>
  <c r="RNV18"/>
  <c r="RNW18"/>
  <c r="RNX18"/>
  <c r="RNY18"/>
  <c r="RNZ18"/>
  <c r="ROA18"/>
  <c r="ROB18"/>
  <c r="ROC18"/>
  <c r="ROD18"/>
  <c r="ROE18"/>
  <c r="ROF18"/>
  <c r="ROG18"/>
  <c r="ROH18"/>
  <c r="ROI18"/>
  <c r="ROJ18"/>
  <c r="ROK18"/>
  <c r="ROL18"/>
  <c r="ROM18"/>
  <c r="RON18"/>
  <c r="ROO18"/>
  <c r="ROP18"/>
  <c r="ROQ18"/>
  <c r="ROR18"/>
  <c r="ROS18"/>
  <c r="ROT18"/>
  <c r="ROU18"/>
  <c r="ROV18"/>
  <c r="ROW18"/>
  <c r="ROX18"/>
  <c r="ROY18"/>
  <c r="ROZ18"/>
  <c r="RPA18"/>
  <c r="RPB18"/>
  <c r="RPC18"/>
  <c r="RPD18"/>
  <c r="RPE18"/>
  <c r="RPF18"/>
  <c r="RPG18"/>
  <c r="RPH18"/>
  <c r="RPI18"/>
  <c r="RPJ18"/>
  <c r="RPK18"/>
  <c r="RPL18"/>
  <c r="RPM18"/>
  <c r="RPN18"/>
  <c r="RPO18"/>
  <c r="RPP18"/>
  <c r="RPQ18"/>
  <c r="RPR18"/>
  <c r="RPS18"/>
  <c r="RPT18"/>
  <c r="RPU18"/>
  <c r="RPV18"/>
  <c r="RPW18"/>
  <c r="RPX18"/>
  <c r="RPY18"/>
  <c r="RPZ18"/>
  <c r="RQA18"/>
  <c r="RQB18"/>
  <c r="RQC18"/>
  <c r="RQD18"/>
  <c r="RQE18"/>
  <c r="RQF18"/>
  <c r="RQG18"/>
  <c r="RQH18"/>
  <c r="RQI18"/>
  <c r="RQJ18"/>
  <c r="RQK18"/>
  <c r="RQL18"/>
  <c r="RQM18"/>
  <c r="RQN18"/>
  <c r="RQO18"/>
  <c r="RQP18"/>
  <c r="RQQ18"/>
  <c r="RQR18"/>
  <c r="RQS18"/>
  <c r="RQT18"/>
  <c r="RQU18"/>
  <c r="RQV18"/>
  <c r="RQW18"/>
  <c r="RQX18"/>
  <c r="RQY18"/>
  <c r="RQZ18"/>
  <c r="RRA18"/>
  <c r="RRB18"/>
  <c r="RRC18"/>
  <c r="RRD18"/>
  <c r="RRE18"/>
  <c r="RRF18"/>
  <c r="RRG18"/>
  <c r="RRH18"/>
  <c r="RRI18"/>
  <c r="RRJ18"/>
  <c r="RRK18"/>
  <c r="RRL18"/>
  <c r="RRM18"/>
  <c r="RRN18"/>
  <c r="RRO18"/>
  <c r="RRP18"/>
  <c r="RRQ18"/>
  <c r="RRR18"/>
  <c r="RRS18"/>
  <c r="RRT18"/>
  <c r="RRU18"/>
  <c r="RRV18"/>
  <c r="RRW18"/>
  <c r="RRX18"/>
  <c r="RRY18"/>
  <c r="RRZ18"/>
  <c r="RSA18"/>
  <c r="RSB18"/>
  <c r="RSC18"/>
  <c r="RSD18"/>
  <c r="RSE18"/>
  <c r="RSF18"/>
  <c r="RSG18"/>
  <c r="RSH18"/>
  <c r="RSI18"/>
  <c r="RSJ18"/>
  <c r="RSK18"/>
  <c r="RSL18"/>
  <c r="RSM18"/>
  <c r="RSN18"/>
  <c r="RSO18"/>
  <c r="RSP18"/>
  <c r="RSQ18"/>
  <c r="RSR18"/>
  <c r="RSS18"/>
  <c r="RST18"/>
  <c r="RSU18"/>
  <c r="RSV18"/>
  <c r="RSW18"/>
  <c r="RSX18"/>
  <c r="RSY18"/>
  <c r="RSZ18"/>
  <c r="RTA18"/>
  <c r="RTB18"/>
  <c r="RTC18"/>
  <c r="RTD18"/>
  <c r="RTE18"/>
  <c r="RTF18"/>
  <c r="RTG18"/>
  <c r="RTH18"/>
  <c r="RTI18"/>
  <c r="RTJ18"/>
  <c r="RTK18"/>
  <c r="RTL18"/>
  <c r="RTM18"/>
  <c r="RTN18"/>
  <c r="RTO18"/>
  <c r="RTP18"/>
  <c r="RTQ18"/>
  <c r="RTR18"/>
  <c r="RTS18"/>
  <c r="RTT18"/>
  <c r="RTU18"/>
  <c r="RTV18"/>
  <c r="RTW18"/>
  <c r="RTX18"/>
  <c r="RTY18"/>
  <c r="RTZ18"/>
  <c r="RUA18"/>
  <c r="RUB18"/>
  <c r="RUC18"/>
  <c r="RUD18"/>
  <c r="RUE18"/>
  <c r="RUF18"/>
  <c r="RUG18"/>
  <c r="RUH18"/>
  <c r="RUI18"/>
  <c r="RUJ18"/>
  <c r="RUK18"/>
  <c r="RUL18"/>
  <c r="RUM18"/>
  <c r="RUN18"/>
  <c r="RUO18"/>
  <c r="RUP18"/>
  <c r="RUQ18"/>
  <c r="RUR18"/>
  <c r="RUS18"/>
  <c r="RUT18"/>
  <c r="RUU18"/>
  <c r="RUV18"/>
  <c r="RUW18"/>
  <c r="RUX18"/>
  <c r="RUY18"/>
  <c r="RUZ18"/>
  <c r="RVA18"/>
  <c r="RVB18"/>
  <c r="RVC18"/>
  <c r="RVD18"/>
  <c r="RVE18"/>
  <c r="RVF18"/>
  <c r="RVG18"/>
  <c r="RVH18"/>
  <c r="RVI18"/>
  <c r="RVJ18"/>
  <c r="RVK18"/>
  <c r="RVL18"/>
  <c r="RVM18"/>
  <c r="RVN18"/>
  <c r="RVO18"/>
  <c r="RVP18"/>
  <c r="RVQ18"/>
  <c r="RVR18"/>
  <c r="RVS18"/>
  <c r="RVT18"/>
  <c r="RVU18"/>
  <c r="RVV18"/>
  <c r="RVW18"/>
  <c r="RVX18"/>
  <c r="RVY18"/>
  <c r="RVZ18"/>
  <c r="RWA18"/>
  <c r="RWB18"/>
  <c r="RWC18"/>
  <c r="RWD18"/>
  <c r="RWE18"/>
  <c r="RWF18"/>
  <c r="RWG18"/>
  <c r="RWH18"/>
  <c r="RWI18"/>
  <c r="RWJ18"/>
  <c r="RWK18"/>
  <c r="RWL18"/>
  <c r="RWM18"/>
  <c r="RWN18"/>
  <c r="RWO18"/>
  <c r="RWP18"/>
  <c r="RWQ18"/>
  <c r="RWR18"/>
  <c r="RWS18"/>
  <c r="RWT18"/>
  <c r="RWU18"/>
  <c r="RWV18"/>
  <c r="RWW18"/>
  <c r="RWX18"/>
  <c r="RWY18"/>
  <c r="RWZ18"/>
  <c r="RXA18"/>
  <c r="RXB18"/>
  <c r="RXC18"/>
  <c r="RXD18"/>
  <c r="RXE18"/>
  <c r="RXF18"/>
  <c r="RXG18"/>
  <c r="RXH18"/>
  <c r="RXI18"/>
  <c r="RXJ18"/>
  <c r="RXK18"/>
  <c r="RXL18"/>
  <c r="RXM18"/>
  <c r="RXN18"/>
  <c r="RXO18"/>
  <c r="RXP18"/>
  <c r="RXQ18"/>
  <c r="RXR18"/>
  <c r="RXS18"/>
  <c r="RXT18"/>
  <c r="RXU18"/>
  <c r="RXV18"/>
  <c r="RXW18"/>
  <c r="RXX18"/>
  <c r="RXY18"/>
  <c r="RXZ18"/>
  <c r="RYA18"/>
  <c r="RYB18"/>
  <c r="RYC18"/>
  <c r="RYD18"/>
  <c r="RYE18"/>
  <c r="RYF18"/>
  <c r="RYG18"/>
  <c r="RYH18"/>
  <c r="RYI18"/>
  <c r="RYJ18"/>
  <c r="RYK18"/>
  <c r="RYL18"/>
  <c r="RYM18"/>
  <c r="RYN18"/>
  <c r="RYO18"/>
  <c r="RYP18"/>
  <c r="RYQ18"/>
  <c r="RYR18"/>
  <c r="RYS18"/>
  <c r="RYT18"/>
  <c r="RYU18"/>
  <c r="RYV18"/>
  <c r="RYW18"/>
  <c r="RYX18"/>
  <c r="RYY18"/>
  <c r="RYZ18"/>
  <c r="RZA18"/>
  <c r="RZB18"/>
  <c r="RZC18"/>
  <c r="RZD18"/>
  <c r="RZE18"/>
  <c r="RZF18"/>
  <c r="RZG18"/>
  <c r="RZH18"/>
  <c r="RZI18"/>
  <c r="RZJ18"/>
  <c r="RZK18"/>
  <c r="RZL18"/>
  <c r="RZM18"/>
  <c r="RZN18"/>
  <c r="RZO18"/>
  <c r="RZP18"/>
  <c r="RZQ18"/>
  <c r="RZR18"/>
  <c r="RZS18"/>
  <c r="RZT18"/>
  <c r="RZU18"/>
  <c r="RZV18"/>
  <c r="RZW18"/>
  <c r="RZX18"/>
  <c r="RZY18"/>
  <c r="RZZ18"/>
  <c r="SAA18"/>
  <c r="SAB18"/>
  <c r="SAC18"/>
  <c r="SAD18"/>
  <c r="SAE18"/>
  <c r="SAF18"/>
  <c r="SAG18"/>
  <c r="SAH18"/>
  <c r="SAI18"/>
  <c r="SAJ18"/>
  <c r="SAK18"/>
  <c r="SAL18"/>
  <c r="SAM18"/>
  <c r="SAN18"/>
  <c r="SAO18"/>
  <c r="SAP18"/>
  <c r="SAQ18"/>
  <c r="SAR18"/>
  <c r="SAS18"/>
  <c r="SAT18"/>
  <c r="SAU18"/>
  <c r="SAV18"/>
  <c r="SAW18"/>
  <c r="SAX18"/>
  <c r="SAY18"/>
  <c r="SAZ18"/>
  <c r="SBA18"/>
  <c r="SBB18"/>
  <c r="SBC18"/>
  <c r="SBD18"/>
  <c r="SBE18"/>
  <c r="SBF18"/>
  <c r="SBG18"/>
  <c r="SBH18"/>
  <c r="SBI18"/>
  <c r="SBJ18"/>
  <c r="SBK18"/>
  <c r="SBL18"/>
  <c r="SBM18"/>
  <c r="SBN18"/>
  <c r="SBO18"/>
  <c r="SBP18"/>
  <c r="SBQ18"/>
  <c r="SBR18"/>
  <c r="SBS18"/>
  <c r="SBT18"/>
  <c r="SBU18"/>
  <c r="SBV18"/>
  <c r="SBW18"/>
  <c r="SBX18"/>
  <c r="SBY18"/>
  <c r="SBZ18"/>
  <c r="SCA18"/>
  <c r="SCB18"/>
  <c r="SCC18"/>
  <c r="SCD18"/>
  <c r="SCE18"/>
  <c r="SCF18"/>
  <c r="SCG18"/>
  <c r="SCH18"/>
  <c r="SCI18"/>
  <c r="SCJ18"/>
  <c r="SCK18"/>
  <c r="SCL18"/>
  <c r="SCM18"/>
  <c r="SCN18"/>
  <c r="SCO18"/>
  <c r="SCP18"/>
  <c r="SCQ18"/>
  <c r="SCR18"/>
  <c r="SCS18"/>
  <c r="SCT18"/>
  <c r="SCU18"/>
  <c r="SCV18"/>
  <c r="SCW18"/>
  <c r="SCX18"/>
  <c r="SCY18"/>
  <c r="SCZ18"/>
  <c r="SDA18"/>
  <c r="SDB18"/>
  <c r="SDC18"/>
  <c r="SDD18"/>
  <c r="SDE18"/>
  <c r="SDF18"/>
  <c r="SDG18"/>
  <c r="SDH18"/>
  <c r="SDI18"/>
  <c r="SDJ18"/>
  <c r="SDK18"/>
  <c r="SDL18"/>
  <c r="SDM18"/>
  <c r="SDN18"/>
  <c r="SDO18"/>
  <c r="SDP18"/>
  <c r="SDQ18"/>
  <c r="SDR18"/>
  <c r="SDS18"/>
  <c r="SDT18"/>
  <c r="SDU18"/>
  <c r="SDV18"/>
  <c r="SDW18"/>
  <c r="SDX18"/>
  <c r="SDY18"/>
  <c r="SDZ18"/>
  <c r="SEA18"/>
  <c r="SEB18"/>
  <c r="SEC18"/>
  <c r="SED18"/>
  <c r="SEE18"/>
  <c r="SEF18"/>
  <c r="SEG18"/>
  <c r="SEH18"/>
  <c r="SEI18"/>
  <c r="SEJ18"/>
  <c r="SEK18"/>
  <c r="SEL18"/>
  <c r="SEM18"/>
  <c r="SEN18"/>
  <c r="SEO18"/>
  <c r="SEP18"/>
  <c r="SEQ18"/>
  <c r="SER18"/>
  <c r="SES18"/>
  <c r="SET18"/>
  <c r="SEU18"/>
  <c r="SEV18"/>
  <c r="SEW18"/>
  <c r="SEX18"/>
  <c r="SEY18"/>
  <c r="SEZ18"/>
  <c r="SFA18"/>
  <c r="SFB18"/>
  <c r="SFC18"/>
  <c r="SFD18"/>
  <c r="SFE18"/>
  <c r="SFF18"/>
  <c r="SFG18"/>
  <c r="SFH18"/>
  <c r="SFI18"/>
  <c r="SFJ18"/>
  <c r="SFK18"/>
  <c r="SFL18"/>
  <c r="SFM18"/>
  <c r="SFN18"/>
  <c r="SFO18"/>
  <c r="SFP18"/>
  <c r="SFQ18"/>
  <c r="SFR18"/>
  <c r="SFS18"/>
  <c r="SFT18"/>
  <c r="SFU18"/>
  <c r="SFV18"/>
  <c r="SFW18"/>
  <c r="SFX18"/>
  <c r="SFY18"/>
  <c r="SFZ18"/>
  <c r="SGA18"/>
  <c r="SGB18"/>
  <c r="SGC18"/>
  <c r="SGD18"/>
  <c r="SGE18"/>
  <c r="SGF18"/>
  <c r="SGG18"/>
  <c r="SGH18"/>
  <c r="SGI18"/>
  <c r="SGJ18"/>
  <c r="SGK18"/>
  <c r="SGL18"/>
  <c r="SGM18"/>
  <c r="SGN18"/>
  <c r="SGO18"/>
  <c r="SGP18"/>
  <c r="SGQ18"/>
  <c r="SGR18"/>
  <c r="SGS18"/>
  <c r="SGT18"/>
  <c r="SGU18"/>
  <c r="SGV18"/>
  <c r="SGW18"/>
  <c r="SGX18"/>
  <c r="SGY18"/>
  <c r="SGZ18"/>
  <c r="SHA18"/>
  <c r="SHB18"/>
  <c r="SHC18"/>
  <c r="SHD18"/>
  <c r="SHE18"/>
  <c r="SHF18"/>
  <c r="SHG18"/>
  <c r="SHH18"/>
  <c r="SHI18"/>
  <c r="SHJ18"/>
  <c r="SHK18"/>
  <c r="SHL18"/>
  <c r="SHM18"/>
  <c r="SHN18"/>
  <c r="SHO18"/>
  <c r="SHP18"/>
  <c r="SHQ18"/>
  <c r="SHR18"/>
  <c r="SHS18"/>
  <c r="SHT18"/>
  <c r="SHU18"/>
  <c r="SHV18"/>
  <c r="SHW18"/>
  <c r="SHX18"/>
  <c r="SHY18"/>
  <c r="SHZ18"/>
  <c r="SIA18"/>
  <c r="SIB18"/>
  <c r="SIC18"/>
  <c r="SID18"/>
  <c r="SIE18"/>
  <c r="SIF18"/>
  <c r="SIG18"/>
  <c r="SIH18"/>
  <c r="SII18"/>
  <c r="SIJ18"/>
  <c r="SIK18"/>
  <c r="SIL18"/>
  <c r="SIM18"/>
  <c r="SIN18"/>
  <c r="SIO18"/>
  <c r="SIP18"/>
  <c r="SIQ18"/>
  <c r="SIR18"/>
  <c r="SIS18"/>
  <c r="SIT18"/>
  <c r="SIU18"/>
  <c r="SIV18"/>
  <c r="SIW18"/>
  <c r="SIX18"/>
  <c r="SIY18"/>
  <c r="SIZ18"/>
  <c r="SJA18"/>
  <c r="SJB18"/>
  <c r="SJC18"/>
  <c r="SJD18"/>
  <c r="SJE18"/>
  <c r="SJF18"/>
  <c r="SJG18"/>
  <c r="SJH18"/>
  <c r="SJI18"/>
  <c r="SJJ18"/>
  <c r="SJK18"/>
  <c r="SJL18"/>
  <c r="SJM18"/>
  <c r="SJN18"/>
  <c r="SJO18"/>
  <c r="SJP18"/>
  <c r="SJQ18"/>
  <c r="SJR18"/>
  <c r="SJS18"/>
  <c r="SJT18"/>
  <c r="SJU18"/>
  <c r="SJV18"/>
  <c r="SJW18"/>
  <c r="SJX18"/>
  <c r="SJY18"/>
  <c r="SJZ18"/>
  <c r="SKA18"/>
  <c r="SKB18"/>
  <c r="SKC18"/>
  <c r="SKD18"/>
  <c r="SKE18"/>
  <c r="SKF18"/>
  <c r="SKG18"/>
  <c r="SKH18"/>
  <c r="SKI18"/>
  <c r="SKJ18"/>
  <c r="SKK18"/>
  <c r="SKL18"/>
  <c r="SKM18"/>
  <c r="SKN18"/>
  <c r="SKO18"/>
  <c r="SKP18"/>
  <c r="SKQ18"/>
  <c r="SKR18"/>
  <c r="SKS18"/>
  <c r="SKT18"/>
  <c r="SKU18"/>
  <c r="SKV18"/>
  <c r="SKW18"/>
  <c r="SKX18"/>
  <c r="SKY18"/>
  <c r="SKZ18"/>
  <c r="SLA18"/>
  <c r="SLB18"/>
  <c r="SLC18"/>
  <c r="SLD18"/>
  <c r="SLE18"/>
  <c r="SLF18"/>
  <c r="SLG18"/>
  <c r="SLH18"/>
  <c r="SLI18"/>
  <c r="SLJ18"/>
  <c r="SLK18"/>
  <c r="SLL18"/>
  <c r="SLM18"/>
  <c r="SLN18"/>
  <c r="SLO18"/>
  <c r="SLP18"/>
  <c r="SLQ18"/>
  <c r="SLR18"/>
  <c r="SLS18"/>
  <c r="SLT18"/>
  <c r="SLU18"/>
  <c r="SLV18"/>
  <c r="SLW18"/>
  <c r="SLX18"/>
  <c r="SLY18"/>
  <c r="SLZ18"/>
  <c r="SMA18"/>
  <c r="SMB18"/>
  <c r="SMC18"/>
  <c r="SMD18"/>
  <c r="SME18"/>
  <c r="SMF18"/>
  <c r="SMG18"/>
  <c r="SMH18"/>
  <c r="SMI18"/>
  <c r="SMJ18"/>
  <c r="SMK18"/>
  <c r="SML18"/>
  <c r="SMM18"/>
  <c r="SMN18"/>
  <c r="SMO18"/>
  <c r="SMP18"/>
  <c r="SMQ18"/>
  <c r="SMR18"/>
  <c r="SMS18"/>
  <c r="SMT18"/>
  <c r="SMU18"/>
  <c r="SMV18"/>
  <c r="SMW18"/>
  <c r="SMX18"/>
  <c r="SMY18"/>
  <c r="SMZ18"/>
  <c r="SNA18"/>
  <c r="SNB18"/>
  <c r="SNC18"/>
  <c r="SND18"/>
  <c r="SNE18"/>
  <c r="SNF18"/>
  <c r="SNG18"/>
  <c r="SNH18"/>
  <c r="SNI18"/>
  <c r="SNJ18"/>
  <c r="SNK18"/>
  <c r="SNL18"/>
  <c r="SNM18"/>
  <c r="SNN18"/>
  <c r="SNO18"/>
  <c r="SNP18"/>
  <c r="SNQ18"/>
  <c r="SNR18"/>
  <c r="SNS18"/>
  <c r="SNT18"/>
  <c r="SNU18"/>
  <c r="SNV18"/>
  <c r="SNW18"/>
  <c r="SNX18"/>
  <c r="SNY18"/>
  <c r="SNZ18"/>
  <c r="SOA18"/>
  <c r="SOB18"/>
  <c r="SOC18"/>
  <c r="SOD18"/>
  <c r="SOE18"/>
  <c r="SOF18"/>
  <c r="SOG18"/>
  <c r="SOH18"/>
  <c r="SOI18"/>
  <c r="SOJ18"/>
  <c r="SOK18"/>
  <c r="SOL18"/>
  <c r="SOM18"/>
  <c r="SON18"/>
  <c r="SOO18"/>
  <c r="SOP18"/>
  <c r="SOQ18"/>
  <c r="SOR18"/>
  <c r="SOS18"/>
  <c r="SOT18"/>
  <c r="SOU18"/>
  <c r="SOV18"/>
  <c r="SOW18"/>
  <c r="SOX18"/>
  <c r="SOY18"/>
  <c r="SOZ18"/>
  <c r="SPA18"/>
  <c r="SPB18"/>
  <c r="SPC18"/>
  <c r="SPD18"/>
  <c r="SPE18"/>
  <c r="SPF18"/>
  <c r="SPG18"/>
  <c r="SPH18"/>
  <c r="SPI18"/>
  <c r="SPJ18"/>
  <c r="SPK18"/>
  <c r="SPL18"/>
  <c r="SPM18"/>
  <c r="SPN18"/>
  <c r="SPO18"/>
  <c r="SPP18"/>
  <c r="SPQ18"/>
  <c r="SPR18"/>
  <c r="SPS18"/>
  <c r="SPT18"/>
  <c r="SPU18"/>
  <c r="SPV18"/>
  <c r="SPW18"/>
  <c r="SPX18"/>
  <c r="SPY18"/>
  <c r="SPZ18"/>
  <c r="SQA18"/>
  <c r="SQB18"/>
  <c r="SQC18"/>
  <c r="SQD18"/>
  <c r="SQE18"/>
  <c r="SQF18"/>
  <c r="SQG18"/>
  <c r="SQH18"/>
  <c r="SQI18"/>
  <c r="SQJ18"/>
  <c r="SQK18"/>
  <c r="SQL18"/>
  <c r="SQM18"/>
  <c r="SQN18"/>
  <c r="SQO18"/>
  <c r="SQP18"/>
  <c r="SQQ18"/>
  <c r="SQR18"/>
  <c r="SQS18"/>
  <c r="SQT18"/>
  <c r="SQU18"/>
  <c r="SQV18"/>
  <c r="SQW18"/>
  <c r="SQX18"/>
  <c r="SQY18"/>
  <c r="SQZ18"/>
  <c r="SRA18"/>
  <c r="SRB18"/>
  <c r="SRC18"/>
  <c r="SRD18"/>
  <c r="SRE18"/>
  <c r="SRF18"/>
  <c r="SRG18"/>
  <c r="SRH18"/>
  <c r="SRI18"/>
  <c r="SRJ18"/>
  <c r="SRK18"/>
  <c r="SRL18"/>
  <c r="SRM18"/>
  <c r="SRN18"/>
  <c r="SRO18"/>
  <c r="SRP18"/>
  <c r="SRQ18"/>
  <c r="SRR18"/>
  <c r="SRS18"/>
  <c r="SRT18"/>
  <c r="SRU18"/>
  <c r="SRV18"/>
  <c r="SRW18"/>
  <c r="SRX18"/>
  <c r="SRY18"/>
  <c r="SRZ18"/>
  <c r="SSA18"/>
  <c r="SSB18"/>
  <c r="SSC18"/>
  <c r="SSD18"/>
  <c r="SSE18"/>
  <c r="SSF18"/>
  <c r="SSG18"/>
  <c r="SSH18"/>
  <c r="SSI18"/>
  <c r="SSJ18"/>
  <c r="SSK18"/>
  <c r="SSL18"/>
  <c r="SSM18"/>
  <c r="SSN18"/>
  <c r="SSO18"/>
  <c r="SSP18"/>
  <c r="SSQ18"/>
  <c r="SSR18"/>
  <c r="SSS18"/>
  <c r="SST18"/>
  <c r="SSU18"/>
  <c r="SSV18"/>
  <c r="SSW18"/>
  <c r="SSX18"/>
  <c r="SSY18"/>
  <c r="SSZ18"/>
  <c r="STA18"/>
  <c r="STB18"/>
  <c r="STC18"/>
  <c r="STD18"/>
  <c r="STE18"/>
  <c r="STF18"/>
  <c r="STG18"/>
  <c r="STH18"/>
  <c r="STI18"/>
  <c r="STJ18"/>
  <c r="STK18"/>
  <c r="STL18"/>
  <c r="STM18"/>
  <c r="STN18"/>
  <c r="STO18"/>
  <c r="STP18"/>
  <c r="STQ18"/>
  <c r="STR18"/>
  <c r="STS18"/>
  <c r="STT18"/>
  <c r="STU18"/>
  <c r="STV18"/>
  <c r="STW18"/>
  <c r="STX18"/>
  <c r="STY18"/>
  <c r="STZ18"/>
  <c r="SUA18"/>
  <c r="SUB18"/>
  <c r="SUC18"/>
  <c r="SUD18"/>
  <c r="SUE18"/>
  <c r="SUF18"/>
  <c r="SUG18"/>
  <c r="SUH18"/>
  <c r="SUI18"/>
  <c r="SUJ18"/>
  <c r="SUK18"/>
  <c r="SUL18"/>
  <c r="SUM18"/>
  <c r="SUN18"/>
  <c r="SUO18"/>
  <c r="SUP18"/>
  <c r="SUQ18"/>
  <c r="SUR18"/>
  <c r="SUS18"/>
  <c r="SUT18"/>
  <c r="SUU18"/>
  <c r="SUV18"/>
  <c r="SUW18"/>
  <c r="SUX18"/>
  <c r="SUY18"/>
  <c r="SUZ18"/>
  <c r="SVA18"/>
  <c r="SVB18"/>
  <c r="SVC18"/>
  <c r="SVD18"/>
  <c r="SVE18"/>
  <c r="SVF18"/>
  <c r="SVG18"/>
  <c r="SVH18"/>
  <c r="SVI18"/>
  <c r="SVJ18"/>
  <c r="SVK18"/>
  <c r="SVL18"/>
  <c r="SVM18"/>
  <c r="SVN18"/>
  <c r="SVO18"/>
  <c r="SVP18"/>
  <c r="SVQ18"/>
  <c r="SVR18"/>
  <c r="SVS18"/>
  <c r="SVT18"/>
  <c r="SVU18"/>
  <c r="SVV18"/>
  <c r="SVW18"/>
  <c r="SVX18"/>
  <c r="SVY18"/>
  <c r="SVZ18"/>
  <c r="SWA18"/>
  <c r="SWB18"/>
  <c r="SWC18"/>
  <c r="SWD18"/>
  <c r="SWE18"/>
  <c r="SWF18"/>
  <c r="SWG18"/>
  <c r="SWH18"/>
  <c r="SWI18"/>
  <c r="SWJ18"/>
  <c r="SWK18"/>
  <c r="SWL18"/>
  <c r="SWM18"/>
  <c r="SWN18"/>
  <c r="SWO18"/>
  <c r="SWP18"/>
  <c r="SWQ18"/>
  <c r="SWR18"/>
  <c r="SWS18"/>
  <c r="SWT18"/>
  <c r="SWU18"/>
  <c r="SWV18"/>
  <c r="SWW18"/>
  <c r="SWX18"/>
  <c r="SWY18"/>
  <c r="SWZ18"/>
  <c r="SXA18"/>
  <c r="SXB18"/>
  <c r="SXC18"/>
  <c r="SXD18"/>
  <c r="SXE18"/>
  <c r="SXF18"/>
  <c r="SXG18"/>
  <c r="SXH18"/>
  <c r="SXI18"/>
  <c r="SXJ18"/>
  <c r="SXK18"/>
  <c r="SXL18"/>
  <c r="SXM18"/>
  <c r="SXN18"/>
  <c r="SXO18"/>
  <c r="SXP18"/>
  <c r="SXQ18"/>
  <c r="SXR18"/>
  <c r="SXS18"/>
  <c r="SXT18"/>
  <c r="SXU18"/>
  <c r="SXV18"/>
  <c r="SXW18"/>
  <c r="SXX18"/>
  <c r="SXY18"/>
  <c r="SXZ18"/>
  <c r="SYA18"/>
  <c r="SYB18"/>
  <c r="SYC18"/>
  <c r="SYD18"/>
  <c r="SYE18"/>
  <c r="SYF18"/>
  <c r="SYG18"/>
  <c r="SYH18"/>
  <c r="SYI18"/>
  <c r="SYJ18"/>
  <c r="SYK18"/>
  <c r="SYL18"/>
  <c r="SYM18"/>
  <c r="SYN18"/>
  <c r="SYO18"/>
  <c r="SYP18"/>
  <c r="SYQ18"/>
  <c r="SYR18"/>
  <c r="SYS18"/>
  <c r="SYT18"/>
  <c r="SYU18"/>
  <c r="SYV18"/>
  <c r="SYW18"/>
  <c r="SYX18"/>
  <c r="SYY18"/>
  <c r="SYZ18"/>
  <c r="SZA18"/>
  <c r="SZB18"/>
  <c r="SZC18"/>
  <c r="SZD18"/>
  <c r="SZE18"/>
  <c r="SZF18"/>
  <c r="SZG18"/>
  <c r="SZH18"/>
  <c r="SZI18"/>
  <c r="SZJ18"/>
  <c r="SZK18"/>
  <c r="SZL18"/>
  <c r="SZM18"/>
  <c r="SZN18"/>
  <c r="SZO18"/>
  <c r="SZP18"/>
  <c r="SZQ18"/>
  <c r="SZR18"/>
  <c r="SZS18"/>
  <c r="SZT18"/>
  <c r="SZU18"/>
  <c r="SZV18"/>
  <c r="SZW18"/>
  <c r="SZX18"/>
  <c r="SZY18"/>
  <c r="SZZ18"/>
  <c r="TAA18"/>
  <c r="TAB18"/>
  <c r="TAC18"/>
  <c r="TAD18"/>
  <c r="TAE18"/>
  <c r="TAF18"/>
  <c r="TAG18"/>
  <c r="TAH18"/>
  <c r="TAI18"/>
  <c r="TAJ18"/>
  <c r="TAK18"/>
  <c r="TAL18"/>
  <c r="TAM18"/>
  <c r="TAN18"/>
  <c r="TAO18"/>
  <c r="TAP18"/>
  <c r="TAQ18"/>
  <c r="TAR18"/>
  <c r="TAS18"/>
  <c r="TAT18"/>
  <c r="TAU18"/>
  <c r="TAV18"/>
  <c r="TAW18"/>
  <c r="TAX18"/>
  <c r="TAY18"/>
  <c r="TAZ18"/>
  <c r="TBA18"/>
  <c r="TBB18"/>
  <c r="TBC18"/>
  <c r="TBD18"/>
  <c r="TBE18"/>
  <c r="TBF18"/>
  <c r="TBG18"/>
  <c r="TBH18"/>
  <c r="TBI18"/>
  <c r="TBJ18"/>
  <c r="TBK18"/>
  <c r="TBL18"/>
  <c r="TBM18"/>
  <c r="TBN18"/>
  <c r="TBO18"/>
  <c r="TBP18"/>
  <c r="TBQ18"/>
  <c r="TBR18"/>
  <c r="TBS18"/>
  <c r="TBT18"/>
  <c r="TBU18"/>
  <c r="TBV18"/>
  <c r="TBW18"/>
  <c r="TBX18"/>
  <c r="TBY18"/>
  <c r="TBZ18"/>
  <c r="TCA18"/>
  <c r="TCB18"/>
  <c r="TCC18"/>
  <c r="TCD18"/>
  <c r="TCE18"/>
  <c r="TCF18"/>
  <c r="TCG18"/>
  <c r="TCH18"/>
  <c r="TCI18"/>
  <c r="TCJ18"/>
  <c r="TCK18"/>
  <c r="TCL18"/>
  <c r="TCM18"/>
  <c r="TCN18"/>
  <c r="TCO18"/>
  <c r="TCP18"/>
  <c r="TCQ18"/>
  <c r="TCR18"/>
  <c r="TCS18"/>
  <c r="TCT18"/>
  <c r="TCU18"/>
  <c r="TCV18"/>
  <c r="TCW18"/>
  <c r="TCX18"/>
  <c r="TCY18"/>
  <c r="TCZ18"/>
  <c r="TDA18"/>
  <c r="TDB18"/>
  <c r="TDC18"/>
  <c r="TDD18"/>
  <c r="TDE18"/>
  <c r="TDF18"/>
  <c r="TDG18"/>
  <c r="TDH18"/>
  <c r="TDI18"/>
  <c r="TDJ18"/>
  <c r="TDK18"/>
  <c r="TDL18"/>
  <c r="TDM18"/>
  <c r="TDN18"/>
  <c r="TDO18"/>
  <c r="TDP18"/>
  <c r="TDQ18"/>
  <c r="TDR18"/>
  <c r="TDS18"/>
  <c r="TDT18"/>
  <c r="TDU18"/>
  <c r="TDV18"/>
  <c r="TDW18"/>
  <c r="TDX18"/>
  <c r="TDY18"/>
  <c r="TDZ18"/>
  <c r="TEA18"/>
  <c r="TEB18"/>
  <c r="TEC18"/>
  <c r="TED18"/>
  <c r="TEE18"/>
  <c r="TEF18"/>
  <c r="TEG18"/>
  <c r="TEH18"/>
  <c r="TEI18"/>
  <c r="TEJ18"/>
  <c r="TEK18"/>
  <c r="TEL18"/>
  <c r="TEM18"/>
  <c r="TEN18"/>
  <c r="TEO18"/>
  <c r="TEP18"/>
  <c r="TEQ18"/>
  <c r="TER18"/>
  <c r="TES18"/>
  <c r="TET18"/>
  <c r="TEU18"/>
  <c r="TEV18"/>
  <c r="TEW18"/>
  <c r="TEX18"/>
  <c r="TEY18"/>
  <c r="TEZ18"/>
  <c r="TFA18"/>
  <c r="TFB18"/>
  <c r="TFC18"/>
  <c r="TFD18"/>
  <c r="TFE18"/>
  <c r="TFF18"/>
  <c r="TFG18"/>
  <c r="TFH18"/>
  <c r="TFI18"/>
  <c r="TFJ18"/>
  <c r="TFK18"/>
  <c r="TFL18"/>
  <c r="TFM18"/>
  <c r="TFN18"/>
  <c r="TFO18"/>
  <c r="TFP18"/>
  <c r="TFQ18"/>
  <c r="TFR18"/>
  <c r="TFS18"/>
  <c r="TFT18"/>
  <c r="TFU18"/>
  <c r="TFV18"/>
  <c r="TFW18"/>
  <c r="TFX18"/>
  <c r="TFY18"/>
  <c r="TFZ18"/>
  <c r="TGA18"/>
  <c r="TGB18"/>
  <c r="TGC18"/>
  <c r="TGD18"/>
  <c r="TGE18"/>
  <c r="TGF18"/>
  <c r="TGG18"/>
  <c r="TGH18"/>
  <c r="TGI18"/>
  <c r="TGJ18"/>
  <c r="TGK18"/>
  <c r="TGL18"/>
  <c r="TGM18"/>
  <c r="TGN18"/>
  <c r="TGO18"/>
  <c r="TGP18"/>
  <c r="TGQ18"/>
  <c r="TGR18"/>
  <c r="TGS18"/>
  <c r="TGT18"/>
  <c r="TGU18"/>
  <c r="TGV18"/>
  <c r="TGW18"/>
  <c r="TGX18"/>
  <c r="TGY18"/>
  <c r="TGZ18"/>
  <c r="THA18"/>
  <c r="THB18"/>
  <c r="THC18"/>
  <c r="THD18"/>
  <c r="THE18"/>
  <c r="THF18"/>
  <c r="THG18"/>
  <c r="THH18"/>
  <c r="THI18"/>
  <c r="THJ18"/>
  <c r="THK18"/>
  <c r="THL18"/>
  <c r="THM18"/>
  <c r="THN18"/>
  <c r="THO18"/>
  <c r="THP18"/>
  <c r="THQ18"/>
  <c r="THR18"/>
  <c r="THS18"/>
  <c r="THT18"/>
  <c r="THU18"/>
  <c r="THV18"/>
  <c r="THW18"/>
  <c r="THX18"/>
  <c r="THY18"/>
  <c r="THZ18"/>
  <c r="TIA18"/>
  <c r="TIB18"/>
  <c r="TIC18"/>
  <c r="TID18"/>
  <c r="TIE18"/>
  <c r="TIF18"/>
  <c r="TIG18"/>
  <c r="TIH18"/>
  <c r="TII18"/>
  <c r="TIJ18"/>
  <c r="TIK18"/>
  <c r="TIL18"/>
  <c r="TIM18"/>
  <c r="TIN18"/>
  <c r="TIO18"/>
  <c r="TIP18"/>
  <c r="TIQ18"/>
  <c r="TIR18"/>
  <c r="TIS18"/>
  <c r="TIT18"/>
  <c r="TIU18"/>
  <c r="TIV18"/>
  <c r="TIW18"/>
  <c r="TIX18"/>
  <c r="TIY18"/>
  <c r="TIZ18"/>
  <c r="TJA18"/>
  <c r="TJB18"/>
  <c r="TJC18"/>
  <c r="TJD18"/>
  <c r="TJE18"/>
  <c r="TJF18"/>
  <c r="TJG18"/>
  <c r="TJH18"/>
  <c r="TJI18"/>
  <c r="TJJ18"/>
  <c r="TJK18"/>
  <c r="TJL18"/>
  <c r="TJM18"/>
  <c r="TJN18"/>
  <c r="TJO18"/>
  <c r="TJP18"/>
  <c r="TJQ18"/>
  <c r="TJR18"/>
  <c r="TJS18"/>
  <c r="TJT18"/>
  <c r="TJU18"/>
  <c r="TJV18"/>
  <c r="TJW18"/>
  <c r="TJX18"/>
  <c r="TJY18"/>
  <c r="TJZ18"/>
  <c r="TKA18"/>
  <c r="TKB18"/>
  <c r="TKC18"/>
  <c r="TKD18"/>
  <c r="TKE18"/>
  <c r="TKF18"/>
  <c r="TKG18"/>
  <c r="TKH18"/>
  <c r="TKI18"/>
  <c r="TKJ18"/>
  <c r="TKK18"/>
  <c r="TKL18"/>
  <c r="TKM18"/>
  <c r="TKN18"/>
  <c r="TKO18"/>
  <c r="TKP18"/>
  <c r="TKQ18"/>
  <c r="TKR18"/>
  <c r="TKS18"/>
  <c r="TKT18"/>
  <c r="TKU18"/>
  <c r="TKV18"/>
  <c r="TKW18"/>
  <c r="TKX18"/>
  <c r="TKY18"/>
  <c r="TKZ18"/>
  <c r="TLA18"/>
  <c r="TLB18"/>
  <c r="TLC18"/>
  <c r="TLD18"/>
  <c r="TLE18"/>
  <c r="TLF18"/>
  <c r="TLG18"/>
  <c r="TLH18"/>
  <c r="TLI18"/>
  <c r="TLJ18"/>
  <c r="TLK18"/>
  <c r="TLL18"/>
  <c r="TLM18"/>
  <c r="TLN18"/>
  <c r="TLO18"/>
  <c r="TLP18"/>
  <c r="TLQ18"/>
  <c r="TLR18"/>
  <c r="TLS18"/>
  <c r="TLT18"/>
  <c r="TLU18"/>
  <c r="TLV18"/>
  <c r="TLW18"/>
  <c r="TLX18"/>
  <c r="TLY18"/>
  <c r="TLZ18"/>
  <c r="TMA18"/>
  <c r="TMB18"/>
  <c r="TMC18"/>
  <c r="TMD18"/>
  <c r="TME18"/>
  <c r="TMF18"/>
  <c r="TMG18"/>
  <c r="TMH18"/>
  <c r="TMI18"/>
  <c r="TMJ18"/>
  <c r="TMK18"/>
  <c r="TML18"/>
  <c r="TMM18"/>
  <c r="TMN18"/>
  <c r="TMO18"/>
  <c r="TMP18"/>
  <c r="TMQ18"/>
  <c r="TMR18"/>
  <c r="TMS18"/>
  <c r="TMT18"/>
  <c r="TMU18"/>
  <c r="TMV18"/>
  <c r="TMW18"/>
  <c r="TMX18"/>
  <c r="TMY18"/>
  <c r="TMZ18"/>
  <c r="TNA18"/>
  <c r="TNB18"/>
  <c r="TNC18"/>
  <c r="TND18"/>
  <c r="TNE18"/>
  <c r="TNF18"/>
  <c r="TNG18"/>
  <c r="TNH18"/>
  <c r="TNI18"/>
  <c r="TNJ18"/>
  <c r="TNK18"/>
  <c r="TNL18"/>
  <c r="TNM18"/>
  <c r="TNN18"/>
  <c r="TNO18"/>
  <c r="TNP18"/>
  <c r="TNQ18"/>
  <c r="TNR18"/>
  <c r="TNS18"/>
  <c r="TNT18"/>
  <c r="TNU18"/>
  <c r="TNV18"/>
  <c r="TNW18"/>
  <c r="TNX18"/>
  <c r="TNY18"/>
  <c r="TNZ18"/>
  <c r="TOA18"/>
  <c r="TOB18"/>
  <c r="TOC18"/>
  <c r="TOD18"/>
  <c r="TOE18"/>
  <c r="TOF18"/>
  <c r="TOG18"/>
  <c r="TOH18"/>
  <c r="TOI18"/>
  <c r="TOJ18"/>
  <c r="TOK18"/>
  <c r="TOL18"/>
  <c r="TOM18"/>
  <c r="TON18"/>
  <c r="TOO18"/>
  <c r="TOP18"/>
  <c r="TOQ18"/>
  <c r="TOR18"/>
  <c r="TOS18"/>
  <c r="TOT18"/>
  <c r="TOU18"/>
  <c r="TOV18"/>
  <c r="TOW18"/>
  <c r="TOX18"/>
  <c r="TOY18"/>
  <c r="TOZ18"/>
  <c r="TPA18"/>
  <c r="TPB18"/>
  <c r="TPC18"/>
  <c r="TPD18"/>
  <c r="TPE18"/>
  <c r="TPF18"/>
  <c r="TPG18"/>
  <c r="TPH18"/>
  <c r="TPI18"/>
  <c r="TPJ18"/>
  <c r="TPK18"/>
  <c r="TPL18"/>
  <c r="TPM18"/>
  <c r="TPN18"/>
  <c r="TPO18"/>
  <c r="TPP18"/>
  <c r="TPQ18"/>
  <c r="TPR18"/>
  <c r="TPS18"/>
  <c r="TPT18"/>
  <c r="TPU18"/>
  <c r="TPV18"/>
  <c r="TPW18"/>
  <c r="TPX18"/>
  <c r="TPY18"/>
  <c r="TPZ18"/>
  <c r="TQA18"/>
  <c r="TQB18"/>
  <c r="TQC18"/>
  <c r="TQD18"/>
  <c r="TQE18"/>
  <c r="TQF18"/>
  <c r="TQG18"/>
  <c r="TQH18"/>
  <c r="TQI18"/>
  <c r="TQJ18"/>
  <c r="TQK18"/>
  <c r="TQL18"/>
  <c r="TQM18"/>
  <c r="TQN18"/>
  <c r="TQO18"/>
  <c r="TQP18"/>
  <c r="TQQ18"/>
  <c r="TQR18"/>
  <c r="TQS18"/>
  <c r="TQT18"/>
  <c r="TQU18"/>
  <c r="TQV18"/>
  <c r="TQW18"/>
  <c r="TQX18"/>
  <c r="TQY18"/>
  <c r="TQZ18"/>
  <c r="TRA18"/>
  <c r="TRB18"/>
  <c r="TRC18"/>
  <c r="TRD18"/>
  <c r="TRE18"/>
  <c r="TRF18"/>
  <c r="TRG18"/>
  <c r="TRH18"/>
  <c r="TRI18"/>
  <c r="TRJ18"/>
  <c r="TRK18"/>
  <c r="TRL18"/>
  <c r="TRM18"/>
  <c r="TRN18"/>
  <c r="TRO18"/>
  <c r="TRP18"/>
  <c r="TRQ18"/>
  <c r="TRR18"/>
  <c r="TRS18"/>
  <c r="TRT18"/>
  <c r="TRU18"/>
  <c r="TRV18"/>
  <c r="TRW18"/>
  <c r="TRX18"/>
  <c r="TRY18"/>
  <c r="TRZ18"/>
  <c r="TSA18"/>
  <c r="TSB18"/>
  <c r="TSC18"/>
  <c r="TSD18"/>
  <c r="TSE18"/>
  <c r="TSF18"/>
  <c r="TSG18"/>
  <c r="TSH18"/>
  <c r="TSI18"/>
  <c r="TSJ18"/>
  <c r="TSK18"/>
  <c r="TSL18"/>
  <c r="TSM18"/>
  <c r="TSN18"/>
  <c r="TSO18"/>
  <c r="TSP18"/>
  <c r="TSQ18"/>
  <c r="TSR18"/>
  <c r="TSS18"/>
  <c r="TST18"/>
  <c r="TSU18"/>
  <c r="TSV18"/>
  <c r="TSW18"/>
  <c r="TSX18"/>
  <c r="TSY18"/>
  <c r="TSZ18"/>
  <c r="TTA18"/>
  <c r="TTB18"/>
  <c r="TTC18"/>
  <c r="TTD18"/>
  <c r="TTE18"/>
  <c r="TTF18"/>
  <c r="TTG18"/>
  <c r="TTH18"/>
  <c r="TTI18"/>
  <c r="TTJ18"/>
  <c r="TTK18"/>
  <c r="TTL18"/>
  <c r="TTM18"/>
  <c r="TTN18"/>
  <c r="TTO18"/>
  <c r="TTP18"/>
  <c r="TTQ18"/>
  <c r="TTR18"/>
  <c r="TTS18"/>
  <c r="TTT18"/>
  <c r="TTU18"/>
  <c r="TTV18"/>
  <c r="TTW18"/>
  <c r="TTX18"/>
  <c r="TTY18"/>
  <c r="TTZ18"/>
  <c r="TUA18"/>
  <c r="TUB18"/>
  <c r="TUC18"/>
  <c r="TUD18"/>
  <c r="TUE18"/>
  <c r="TUF18"/>
  <c r="TUG18"/>
  <c r="TUH18"/>
  <c r="TUI18"/>
  <c r="TUJ18"/>
  <c r="TUK18"/>
  <c r="TUL18"/>
  <c r="TUM18"/>
  <c r="TUN18"/>
  <c r="TUO18"/>
  <c r="TUP18"/>
  <c r="TUQ18"/>
  <c r="TUR18"/>
  <c r="TUS18"/>
  <c r="TUT18"/>
  <c r="TUU18"/>
  <c r="TUV18"/>
  <c r="TUW18"/>
  <c r="TUX18"/>
  <c r="TUY18"/>
  <c r="TUZ18"/>
  <c r="TVA18"/>
  <c r="TVB18"/>
  <c r="TVC18"/>
  <c r="TVD18"/>
  <c r="TVE18"/>
  <c r="TVF18"/>
  <c r="TVG18"/>
  <c r="TVH18"/>
  <c r="TVI18"/>
  <c r="TVJ18"/>
  <c r="TVK18"/>
  <c r="TVL18"/>
  <c r="TVM18"/>
  <c r="TVN18"/>
  <c r="TVO18"/>
  <c r="TVP18"/>
  <c r="TVQ18"/>
  <c r="TVR18"/>
  <c r="TVS18"/>
  <c r="TVT18"/>
  <c r="TVU18"/>
  <c r="TVV18"/>
  <c r="TVW18"/>
  <c r="TVX18"/>
  <c r="TVY18"/>
  <c r="TVZ18"/>
  <c r="TWA18"/>
  <c r="TWB18"/>
  <c r="TWC18"/>
  <c r="TWD18"/>
  <c r="TWE18"/>
  <c r="TWF18"/>
  <c r="TWG18"/>
  <c r="TWH18"/>
  <c r="TWI18"/>
  <c r="TWJ18"/>
  <c r="TWK18"/>
  <c r="TWL18"/>
  <c r="TWM18"/>
  <c r="TWN18"/>
  <c r="TWO18"/>
  <c r="TWP18"/>
  <c r="TWQ18"/>
  <c r="TWR18"/>
  <c r="TWS18"/>
  <c r="TWT18"/>
  <c r="TWU18"/>
  <c r="TWV18"/>
  <c r="TWW18"/>
  <c r="TWX18"/>
  <c r="TWY18"/>
  <c r="TWZ18"/>
  <c r="TXA18"/>
  <c r="TXB18"/>
  <c r="TXC18"/>
  <c r="TXD18"/>
  <c r="TXE18"/>
  <c r="TXF18"/>
  <c r="TXG18"/>
  <c r="TXH18"/>
  <c r="TXI18"/>
  <c r="TXJ18"/>
  <c r="TXK18"/>
  <c r="TXL18"/>
  <c r="TXM18"/>
  <c r="TXN18"/>
  <c r="TXO18"/>
  <c r="TXP18"/>
  <c r="TXQ18"/>
  <c r="TXR18"/>
  <c r="TXS18"/>
  <c r="TXT18"/>
  <c r="TXU18"/>
  <c r="TXV18"/>
  <c r="TXW18"/>
  <c r="TXX18"/>
  <c r="TXY18"/>
  <c r="TXZ18"/>
  <c r="TYA18"/>
  <c r="TYB18"/>
  <c r="TYC18"/>
  <c r="TYD18"/>
  <c r="TYE18"/>
  <c r="TYF18"/>
  <c r="TYG18"/>
  <c r="TYH18"/>
  <c r="TYI18"/>
  <c r="TYJ18"/>
  <c r="TYK18"/>
  <c r="TYL18"/>
  <c r="TYM18"/>
  <c r="TYN18"/>
  <c r="TYO18"/>
  <c r="TYP18"/>
  <c r="TYQ18"/>
  <c r="TYR18"/>
  <c r="TYS18"/>
  <c r="TYT18"/>
  <c r="TYU18"/>
  <c r="TYV18"/>
  <c r="TYW18"/>
  <c r="TYX18"/>
  <c r="TYY18"/>
  <c r="TYZ18"/>
  <c r="TZA18"/>
  <c r="TZB18"/>
  <c r="TZC18"/>
  <c r="TZD18"/>
  <c r="TZE18"/>
  <c r="TZF18"/>
  <c r="TZG18"/>
  <c r="TZH18"/>
  <c r="TZI18"/>
  <c r="TZJ18"/>
  <c r="TZK18"/>
  <c r="TZL18"/>
  <c r="TZM18"/>
  <c r="TZN18"/>
  <c r="TZO18"/>
  <c r="TZP18"/>
  <c r="TZQ18"/>
  <c r="TZR18"/>
  <c r="TZS18"/>
  <c r="TZT18"/>
  <c r="TZU18"/>
  <c r="TZV18"/>
  <c r="TZW18"/>
  <c r="TZX18"/>
  <c r="TZY18"/>
  <c r="TZZ18"/>
  <c r="UAA18"/>
  <c r="UAB18"/>
  <c r="UAC18"/>
  <c r="UAD18"/>
  <c r="UAE18"/>
  <c r="UAF18"/>
  <c r="UAG18"/>
  <c r="UAH18"/>
  <c r="UAI18"/>
  <c r="UAJ18"/>
  <c r="UAK18"/>
  <c r="UAL18"/>
  <c r="UAM18"/>
  <c r="UAN18"/>
  <c r="UAO18"/>
  <c r="UAP18"/>
  <c r="UAQ18"/>
  <c r="UAR18"/>
  <c r="UAS18"/>
  <c r="UAT18"/>
  <c r="UAU18"/>
  <c r="UAV18"/>
  <c r="UAW18"/>
  <c r="UAX18"/>
  <c r="UAY18"/>
  <c r="UAZ18"/>
  <c r="UBA18"/>
  <c r="UBB18"/>
  <c r="UBC18"/>
  <c r="UBD18"/>
  <c r="UBE18"/>
  <c r="UBF18"/>
  <c r="UBG18"/>
  <c r="UBH18"/>
  <c r="UBI18"/>
  <c r="UBJ18"/>
  <c r="UBK18"/>
  <c r="UBL18"/>
  <c r="UBM18"/>
  <c r="UBN18"/>
  <c r="UBO18"/>
  <c r="UBP18"/>
  <c r="UBQ18"/>
  <c r="UBR18"/>
  <c r="UBS18"/>
  <c r="UBT18"/>
  <c r="UBU18"/>
  <c r="UBV18"/>
  <c r="UBW18"/>
  <c r="UBX18"/>
  <c r="UBY18"/>
  <c r="UBZ18"/>
  <c r="UCA18"/>
  <c r="UCB18"/>
  <c r="UCC18"/>
  <c r="UCD18"/>
  <c r="UCE18"/>
  <c r="UCF18"/>
  <c r="UCG18"/>
  <c r="UCH18"/>
  <c r="UCI18"/>
  <c r="UCJ18"/>
  <c r="UCK18"/>
  <c r="UCL18"/>
  <c r="UCM18"/>
  <c r="UCN18"/>
  <c r="UCO18"/>
  <c r="UCP18"/>
  <c r="UCQ18"/>
  <c r="UCR18"/>
  <c r="UCS18"/>
  <c r="UCT18"/>
  <c r="UCU18"/>
  <c r="UCV18"/>
  <c r="UCW18"/>
  <c r="UCX18"/>
  <c r="UCY18"/>
  <c r="UCZ18"/>
  <c r="UDA18"/>
  <c r="UDB18"/>
  <c r="UDC18"/>
  <c r="UDD18"/>
  <c r="UDE18"/>
  <c r="UDF18"/>
  <c r="UDG18"/>
  <c r="UDH18"/>
  <c r="UDI18"/>
  <c r="UDJ18"/>
  <c r="UDK18"/>
  <c r="UDL18"/>
  <c r="UDM18"/>
  <c r="UDN18"/>
  <c r="UDO18"/>
  <c r="UDP18"/>
  <c r="UDQ18"/>
  <c r="UDR18"/>
  <c r="UDS18"/>
  <c r="UDT18"/>
  <c r="UDU18"/>
  <c r="UDV18"/>
  <c r="UDW18"/>
  <c r="UDX18"/>
  <c r="UDY18"/>
  <c r="UDZ18"/>
  <c r="UEA18"/>
  <c r="UEB18"/>
  <c r="UEC18"/>
  <c r="UED18"/>
  <c r="UEE18"/>
  <c r="UEF18"/>
  <c r="UEG18"/>
  <c r="UEH18"/>
  <c r="UEI18"/>
  <c r="UEJ18"/>
  <c r="UEK18"/>
  <c r="UEL18"/>
  <c r="UEM18"/>
  <c r="UEN18"/>
  <c r="UEO18"/>
  <c r="UEP18"/>
  <c r="UEQ18"/>
  <c r="UER18"/>
  <c r="UES18"/>
  <c r="UET18"/>
  <c r="UEU18"/>
  <c r="UEV18"/>
  <c r="UEW18"/>
  <c r="UEX18"/>
  <c r="UEY18"/>
  <c r="UEZ18"/>
  <c r="UFA18"/>
  <c r="UFB18"/>
  <c r="UFC18"/>
  <c r="UFD18"/>
  <c r="UFE18"/>
  <c r="UFF18"/>
  <c r="UFG18"/>
  <c r="UFH18"/>
  <c r="UFI18"/>
  <c r="UFJ18"/>
  <c r="UFK18"/>
  <c r="UFL18"/>
  <c r="UFM18"/>
  <c r="UFN18"/>
  <c r="UFO18"/>
  <c r="UFP18"/>
  <c r="UFQ18"/>
  <c r="UFR18"/>
  <c r="UFS18"/>
  <c r="UFT18"/>
  <c r="UFU18"/>
  <c r="UFV18"/>
  <c r="UFW18"/>
  <c r="UFX18"/>
  <c r="UFY18"/>
  <c r="UFZ18"/>
  <c r="UGA18"/>
  <c r="UGB18"/>
  <c r="UGC18"/>
  <c r="UGD18"/>
  <c r="UGE18"/>
  <c r="UGF18"/>
  <c r="UGG18"/>
  <c r="UGH18"/>
  <c r="UGI18"/>
  <c r="UGJ18"/>
  <c r="UGK18"/>
  <c r="UGL18"/>
  <c r="UGM18"/>
  <c r="UGN18"/>
  <c r="UGO18"/>
  <c r="UGP18"/>
  <c r="UGQ18"/>
  <c r="UGR18"/>
  <c r="UGS18"/>
  <c r="UGT18"/>
  <c r="UGU18"/>
  <c r="UGV18"/>
  <c r="UGW18"/>
  <c r="UGX18"/>
  <c r="UGY18"/>
  <c r="UGZ18"/>
  <c r="UHA18"/>
  <c r="UHB18"/>
  <c r="UHC18"/>
  <c r="UHD18"/>
  <c r="UHE18"/>
  <c r="UHF18"/>
  <c r="UHG18"/>
  <c r="UHH18"/>
  <c r="UHI18"/>
  <c r="UHJ18"/>
  <c r="UHK18"/>
  <c r="UHL18"/>
  <c r="UHM18"/>
  <c r="UHN18"/>
  <c r="UHO18"/>
  <c r="UHP18"/>
  <c r="UHQ18"/>
  <c r="UHR18"/>
  <c r="UHS18"/>
  <c r="UHT18"/>
  <c r="UHU18"/>
  <c r="UHV18"/>
  <c r="UHW18"/>
  <c r="UHX18"/>
  <c r="UHY18"/>
  <c r="UHZ18"/>
  <c r="UIA18"/>
  <c r="UIB18"/>
  <c r="UIC18"/>
  <c r="UID18"/>
  <c r="UIE18"/>
  <c r="UIF18"/>
  <c r="UIG18"/>
  <c r="UIH18"/>
  <c r="UII18"/>
  <c r="UIJ18"/>
  <c r="UIK18"/>
  <c r="UIL18"/>
  <c r="UIM18"/>
  <c r="UIN18"/>
  <c r="UIO18"/>
  <c r="UIP18"/>
  <c r="UIQ18"/>
  <c r="UIR18"/>
  <c r="UIS18"/>
  <c r="UIT18"/>
  <c r="UIU18"/>
  <c r="UIV18"/>
  <c r="UIW18"/>
  <c r="UIX18"/>
  <c r="UIY18"/>
  <c r="UIZ18"/>
  <c r="UJA18"/>
  <c r="UJB18"/>
  <c r="UJC18"/>
  <c r="UJD18"/>
  <c r="UJE18"/>
  <c r="UJF18"/>
  <c r="UJG18"/>
  <c r="UJH18"/>
  <c r="UJI18"/>
  <c r="UJJ18"/>
  <c r="UJK18"/>
  <c r="UJL18"/>
  <c r="UJM18"/>
  <c r="UJN18"/>
  <c r="UJO18"/>
  <c r="UJP18"/>
  <c r="UJQ18"/>
  <c r="UJR18"/>
  <c r="UJS18"/>
  <c r="UJT18"/>
  <c r="UJU18"/>
  <c r="UJV18"/>
  <c r="UJW18"/>
  <c r="UJX18"/>
  <c r="UJY18"/>
  <c r="UJZ18"/>
  <c r="UKA18"/>
  <c r="UKB18"/>
  <c r="UKC18"/>
  <c r="UKD18"/>
  <c r="UKE18"/>
  <c r="UKF18"/>
  <c r="UKG18"/>
  <c r="UKH18"/>
  <c r="UKI18"/>
  <c r="UKJ18"/>
  <c r="UKK18"/>
  <c r="UKL18"/>
  <c r="UKM18"/>
  <c r="UKN18"/>
  <c r="UKO18"/>
  <c r="UKP18"/>
  <c r="UKQ18"/>
  <c r="UKR18"/>
  <c r="UKS18"/>
  <c r="UKT18"/>
  <c r="UKU18"/>
  <c r="UKV18"/>
  <c r="UKW18"/>
  <c r="UKX18"/>
  <c r="UKY18"/>
  <c r="UKZ18"/>
  <c r="ULA18"/>
  <c r="ULB18"/>
  <c r="ULC18"/>
  <c r="ULD18"/>
  <c r="ULE18"/>
  <c r="ULF18"/>
  <c r="ULG18"/>
  <c r="ULH18"/>
  <c r="ULI18"/>
  <c r="ULJ18"/>
  <c r="ULK18"/>
  <c r="ULL18"/>
  <c r="ULM18"/>
  <c r="ULN18"/>
  <c r="ULO18"/>
  <c r="ULP18"/>
  <c r="ULQ18"/>
  <c r="ULR18"/>
  <c r="ULS18"/>
  <c r="ULT18"/>
  <c r="ULU18"/>
  <c r="ULV18"/>
  <c r="ULW18"/>
  <c r="ULX18"/>
  <c r="ULY18"/>
  <c r="ULZ18"/>
  <c r="UMA18"/>
  <c r="UMB18"/>
  <c r="UMC18"/>
  <c r="UMD18"/>
  <c r="UME18"/>
  <c r="UMF18"/>
  <c r="UMG18"/>
  <c r="UMH18"/>
  <c r="UMI18"/>
  <c r="UMJ18"/>
  <c r="UMK18"/>
  <c r="UML18"/>
  <c r="UMM18"/>
  <c r="UMN18"/>
  <c r="UMO18"/>
  <c r="UMP18"/>
  <c r="UMQ18"/>
  <c r="UMR18"/>
  <c r="UMS18"/>
  <c r="UMT18"/>
  <c r="UMU18"/>
  <c r="UMV18"/>
  <c r="UMW18"/>
  <c r="UMX18"/>
  <c r="UMY18"/>
  <c r="UMZ18"/>
  <c r="UNA18"/>
  <c r="UNB18"/>
  <c r="UNC18"/>
  <c r="UND18"/>
  <c r="UNE18"/>
  <c r="UNF18"/>
  <c r="UNG18"/>
  <c r="UNH18"/>
  <c r="UNI18"/>
  <c r="UNJ18"/>
  <c r="UNK18"/>
  <c r="UNL18"/>
  <c r="UNM18"/>
  <c r="UNN18"/>
  <c r="UNO18"/>
  <c r="UNP18"/>
  <c r="UNQ18"/>
  <c r="UNR18"/>
  <c r="UNS18"/>
  <c r="UNT18"/>
  <c r="UNU18"/>
  <c r="UNV18"/>
  <c r="UNW18"/>
  <c r="UNX18"/>
  <c r="UNY18"/>
  <c r="UNZ18"/>
  <c r="UOA18"/>
  <c r="UOB18"/>
  <c r="UOC18"/>
  <c r="UOD18"/>
  <c r="UOE18"/>
  <c r="UOF18"/>
  <c r="UOG18"/>
  <c r="UOH18"/>
  <c r="UOI18"/>
  <c r="UOJ18"/>
  <c r="UOK18"/>
  <c r="UOL18"/>
  <c r="UOM18"/>
  <c r="UON18"/>
  <c r="UOO18"/>
  <c r="UOP18"/>
  <c r="UOQ18"/>
  <c r="UOR18"/>
  <c r="UOS18"/>
  <c r="UOT18"/>
  <c r="UOU18"/>
  <c r="UOV18"/>
  <c r="UOW18"/>
  <c r="UOX18"/>
  <c r="UOY18"/>
  <c r="UOZ18"/>
  <c r="UPA18"/>
  <c r="UPB18"/>
  <c r="UPC18"/>
  <c r="UPD18"/>
  <c r="UPE18"/>
  <c r="UPF18"/>
  <c r="UPG18"/>
  <c r="UPH18"/>
  <c r="UPI18"/>
  <c r="UPJ18"/>
  <c r="UPK18"/>
  <c r="UPL18"/>
  <c r="UPM18"/>
  <c r="UPN18"/>
  <c r="UPO18"/>
  <c r="UPP18"/>
  <c r="UPQ18"/>
  <c r="UPR18"/>
  <c r="UPS18"/>
  <c r="UPT18"/>
  <c r="UPU18"/>
  <c r="UPV18"/>
  <c r="UPW18"/>
  <c r="UPX18"/>
  <c r="UPY18"/>
  <c r="UPZ18"/>
  <c r="UQA18"/>
  <c r="UQB18"/>
  <c r="UQC18"/>
  <c r="UQD18"/>
  <c r="UQE18"/>
  <c r="UQF18"/>
  <c r="UQG18"/>
  <c r="UQH18"/>
  <c r="UQI18"/>
  <c r="UQJ18"/>
  <c r="UQK18"/>
  <c r="UQL18"/>
  <c r="UQM18"/>
  <c r="UQN18"/>
  <c r="UQO18"/>
  <c r="UQP18"/>
  <c r="UQQ18"/>
  <c r="UQR18"/>
  <c r="UQS18"/>
  <c r="UQT18"/>
  <c r="UQU18"/>
  <c r="UQV18"/>
  <c r="UQW18"/>
  <c r="UQX18"/>
  <c r="UQY18"/>
  <c r="UQZ18"/>
  <c r="URA18"/>
  <c r="URB18"/>
  <c r="URC18"/>
  <c r="URD18"/>
  <c r="URE18"/>
  <c r="URF18"/>
  <c r="URG18"/>
  <c r="URH18"/>
  <c r="URI18"/>
  <c r="URJ18"/>
  <c r="URK18"/>
  <c r="URL18"/>
  <c r="URM18"/>
  <c r="URN18"/>
  <c r="URO18"/>
  <c r="URP18"/>
  <c r="URQ18"/>
  <c r="URR18"/>
  <c r="URS18"/>
  <c r="URT18"/>
  <c r="URU18"/>
  <c r="URV18"/>
  <c r="URW18"/>
  <c r="URX18"/>
  <c r="URY18"/>
  <c r="URZ18"/>
  <c r="USA18"/>
  <c r="USB18"/>
  <c r="USC18"/>
  <c r="USD18"/>
  <c r="USE18"/>
  <c r="USF18"/>
  <c r="USG18"/>
  <c r="USH18"/>
  <c r="USI18"/>
  <c r="USJ18"/>
  <c r="USK18"/>
  <c r="USL18"/>
  <c r="USM18"/>
  <c r="USN18"/>
  <c r="USO18"/>
  <c r="USP18"/>
  <c r="USQ18"/>
  <c r="USR18"/>
  <c r="USS18"/>
  <c r="UST18"/>
  <c r="USU18"/>
  <c r="USV18"/>
  <c r="USW18"/>
  <c r="USX18"/>
  <c r="USY18"/>
  <c r="USZ18"/>
  <c r="UTA18"/>
  <c r="UTB18"/>
  <c r="UTC18"/>
  <c r="UTD18"/>
  <c r="UTE18"/>
  <c r="UTF18"/>
  <c r="UTG18"/>
  <c r="UTH18"/>
  <c r="UTI18"/>
  <c r="UTJ18"/>
  <c r="UTK18"/>
  <c r="UTL18"/>
  <c r="UTM18"/>
  <c r="UTN18"/>
  <c r="UTO18"/>
  <c r="UTP18"/>
  <c r="UTQ18"/>
  <c r="UTR18"/>
  <c r="UTS18"/>
  <c r="UTT18"/>
  <c r="UTU18"/>
  <c r="UTV18"/>
  <c r="UTW18"/>
  <c r="UTX18"/>
  <c r="UTY18"/>
  <c r="UTZ18"/>
  <c r="UUA18"/>
  <c r="UUB18"/>
  <c r="UUC18"/>
  <c r="UUD18"/>
  <c r="UUE18"/>
  <c r="UUF18"/>
  <c r="UUG18"/>
  <c r="UUH18"/>
  <c r="UUI18"/>
  <c r="UUJ18"/>
  <c r="UUK18"/>
  <c r="UUL18"/>
  <c r="UUM18"/>
  <c r="UUN18"/>
  <c r="UUO18"/>
  <c r="UUP18"/>
  <c r="UUQ18"/>
  <c r="UUR18"/>
  <c r="UUS18"/>
  <c r="UUT18"/>
  <c r="UUU18"/>
  <c r="UUV18"/>
  <c r="UUW18"/>
  <c r="UUX18"/>
  <c r="UUY18"/>
  <c r="UUZ18"/>
  <c r="UVA18"/>
  <c r="UVB18"/>
  <c r="UVC18"/>
  <c r="UVD18"/>
  <c r="UVE18"/>
  <c r="UVF18"/>
  <c r="UVG18"/>
  <c r="UVH18"/>
  <c r="UVI18"/>
  <c r="UVJ18"/>
  <c r="UVK18"/>
  <c r="UVL18"/>
  <c r="UVM18"/>
  <c r="UVN18"/>
  <c r="UVO18"/>
  <c r="UVP18"/>
  <c r="UVQ18"/>
  <c r="UVR18"/>
  <c r="UVS18"/>
  <c r="UVT18"/>
  <c r="UVU18"/>
  <c r="UVV18"/>
  <c r="UVW18"/>
  <c r="UVX18"/>
  <c r="UVY18"/>
  <c r="UVZ18"/>
  <c r="UWA18"/>
  <c r="UWB18"/>
  <c r="UWC18"/>
  <c r="UWD18"/>
  <c r="UWE18"/>
  <c r="UWF18"/>
  <c r="UWG18"/>
  <c r="UWH18"/>
  <c r="UWI18"/>
  <c r="UWJ18"/>
  <c r="UWK18"/>
  <c r="UWL18"/>
  <c r="UWM18"/>
  <c r="UWN18"/>
  <c r="UWO18"/>
  <c r="UWP18"/>
  <c r="UWQ18"/>
  <c r="UWR18"/>
  <c r="UWS18"/>
  <c r="UWT18"/>
  <c r="UWU18"/>
  <c r="UWV18"/>
  <c r="UWW18"/>
  <c r="UWX18"/>
  <c r="UWY18"/>
  <c r="UWZ18"/>
  <c r="UXA18"/>
  <c r="UXB18"/>
  <c r="UXC18"/>
  <c r="UXD18"/>
  <c r="UXE18"/>
  <c r="UXF18"/>
  <c r="UXG18"/>
  <c r="UXH18"/>
  <c r="UXI18"/>
  <c r="UXJ18"/>
  <c r="UXK18"/>
  <c r="UXL18"/>
  <c r="UXM18"/>
  <c r="UXN18"/>
  <c r="UXO18"/>
  <c r="UXP18"/>
  <c r="UXQ18"/>
  <c r="UXR18"/>
  <c r="UXS18"/>
  <c r="UXT18"/>
  <c r="UXU18"/>
  <c r="UXV18"/>
  <c r="UXW18"/>
  <c r="UXX18"/>
  <c r="UXY18"/>
  <c r="UXZ18"/>
  <c r="UYA18"/>
  <c r="UYB18"/>
  <c r="UYC18"/>
  <c r="UYD18"/>
  <c r="UYE18"/>
  <c r="UYF18"/>
  <c r="UYG18"/>
  <c r="UYH18"/>
  <c r="UYI18"/>
  <c r="UYJ18"/>
  <c r="UYK18"/>
  <c r="UYL18"/>
  <c r="UYM18"/>
  <c r="UYN18"/>
  <c r="UYO18"/>
  <c r="UYP18"/>
  <c r="UYQ18"/>
  <c r="UYR18"/>
  <c r="UYS18"/>
  <c r="UYT18"/>
  <c r="UYU18"/>
  <c r="UYV18"/>
  <c r="UYW18"/>
  <c r="UYX18"/>
  <c r="UYY18"/>
  <c r="UYZ18"/>
  <c r="UZA18"/>
  <c r="UZB18"/>
  <c r="UZC18"/>
  <c r="UZD18"/>
  <c r="UZE18"/>
  <c r="UZF18"/>
  <c r="UZG18"/>
  <c r="UZH18"/>
  <c r="UZI18"/>
  <c r="UZJ18"/>
  <c r="UZK18"/>
  <c r="UZL18"/>
  <c r="UZM18"/>
  <c r="UZN18"/>
  <c r="UZO18"/>
  <c r="UZP18"/>
  <c r="UZQ18"/>
  <c r="UZR18"/>
  <c r="UZS18"/>
  <c r="UZT18"/>
  <c r="UZU18"/>
  <c r="UZV18"/>
  <c r="UZW18"/>
  <c r="UZX18"/>
  <c r="UZY18"/>
  <c r="UZZ18"/>
  <c r="VAA18"/>
  <c r="VAB18"/>
  <c r="VAC18"/>
  <c r="VAD18"/>
  <c r="VAE18"/>
  <c r="VAF18"/>
  <c r="VAG18"/>
  <c r="VAH18"/>
  <c r="VAI18"/>
  <c r="VAJ18"/>
  <c r="VAK18"/>
  <c r="VAL18"/>
  <c r="VAM18"/>
  <c r="VAN18"/>
  <c r="VAO18"/>
  <c r="VAP18"/>
  <c r="VAQ18"/>
  <c r="VAR18"/>
  <c r="VAS18"/>
  <c r="VAT18"/>
  <c r="VAU18"/>
  <c r="VAV18"/>
  <c r="VAW18"/>
  <c r="VAX18"/>
  <c r="VAY18"/>
  <c r="VAZ18"/>
  <c r="VBA18"/>
  <c r="VBB18"/>
  <c r="VBC18"/>
  <c r="VBD18"/>
  <c r="VBE18"/>
  <c r="VBF18"/>
  <c r="VBG18"/>
  <c r="VBH18"/>
  <c r="VBI18"/>
  <c r="VBJ18"/>
  <c r="VBK18"/>
  <c r="VBL18"/>
  <c r="VBM18"/>
  <c r="VBN18"/>
  <c r="VBO18"/>
  <c r="VBP18"/>
  <c r="VBQ18"/>
  <c r="VBR18"/>
  <c r="VBS18"/>
  <c r="VBT18"/>
  <c r="VBU18"/>
  <c r="VBV18"/>
  <c r="VBW18"/>
  <c r="VBX18"/>
  <c r="VBY18"/>
  <c r="VBZ18"/>
  <c r="VCA18"/>
  <c r="VCB18"/>
  <c r="VCC18"/>
  <c r="VCD18"/>
  <c r="VCE18"/>
  <c r="VCF18"/>
  <c r="VCG18"/>
  <c r="VCH18"/>
  <c r="VCI18"/>
  <c r="VCJ18"/>
  <c r="VCK18"/>
  <c r="VCL18"/>
  <c r="VCM18"/>
  <c r="VCN18"/>
  <c r="VCO18"/>
  <c r="VCP18"/>
  <c r="VCQ18"/>
  <c r="VCR18"/>
  <c r="VCS18"/>
  <c r="VCT18"/>
  <c r="VCU18"/>
  <c r="VCV18"/>
  <c r="VCW18"/>
  <c r="VCX18"/>
  <c r="VCY18"/>
  <c r="VCZ18"/>
  <c r="VDA18"/>
  <c r="VDB18"/>
  <c r="VDC18"/>
  <c r="VDD18"/>
  <c r="VDE18"/>
  <c r="VDF18"/>
  <c r="VDG18"/>
  <c r="VDH18"/>
  <c r="VDI18"/>
  <c r="VDJ18"/>
  <c r="VDK18"/>
  <c r="VDL18"/>
  <c r="VDM18"/>
  <c r="VDN18"/>
  <c r="VDO18"/>
  <c r="VDP18"/>
  <c r="VDQ18"/>
  <c r="VDR18"/>
  <c r="VDS18"/>
  <c r="VDT18"/>
  <c r="VDU18"/>
  <c r="VDV18"/>
  <c r="VDW18"/>
  <c r="VDX18"/>
  <c r="VDY18"/>
  <c r="VDZ18"/>
  <c r="VEA18"/>
  <c r="VEB18"/>
  <c r="VEC18"/>
  <c r="VED18"/>
  <c r="VEE18"/>
  <c r="VEF18"/>
  <c r="VEG18"/>
  <c r="VEH18"/>
  <c r="VEI18"/>
  <c r="VEJ18"/>
  <c r="VEK18"/>
  <c r="VEL18"/>
  <c r="VEM18"/>
  <c r="VEN18"/>
  <c r="VEO18"/>
  <c r="VEP18"/>
  <c r="VEQ18"/>
  <c r="VER18"/>
  <c r="VES18"/>
  <c r="VET18"/>
  <c r="VEU18"/>
  <c r="VEV18"/>
  <c r="VEW18"/>
  <c r="VEX18"/>
  <c r="VEY18"/>
  <c r="VEZ18"/>
  <c r="VFA18"/>
  <c r="VFB18"/>
  <c r="VFC18"/>
  <c r="VFD18"/>
  <c r="VFE18"/>
  <c r="VFF18"/>
  <c r="VFG18"/>
  <c r="VFH18"/>
  <c r="VFI18"/>
  <c r="VFJ18"/>
  <c r="VFK18"/>
  <c r="VFL18"/>
  <c r="VFM18"/>
  <c r="VFN18"/>
  <c r="VFO18"/>
  <c r="VFP18"/>
  <c r="VFQ18"/>
  <c r="VFR18"/>
  <c r="VFS18"/>
  <c r="VFT18"/>
  <c r="VFU18"/>
  <c r="VFV18"/>
  <c r="VFW18"/>
  <c r="VFX18"/>
  <c r="VFY18"/>
  <c r="VFZ18"/>
  <c r="VGA18"/>
  <c r="VGB18"/>
  <c r="VGC18"/>
  <c r="VGD18"/>
  <c r="VGE18"/>
  <c r="VGF18"/>
  <c r="VGG18"/>
  <c r="VGH18"/>
  <c r="VGI18"/>
  <c r="VGJ18"/>
  <c r="VGK18"/>
  <c r="VGL18"/>
  <c r="VGM18"/>
  <c r="VGN18"/>
  <c r="VGO18"/>
  <c r="VGP18"/>
  <c r="VGQ18"/>
  <c r="VGR18"/>
  <c r="VGS18"/>
  <c r="VGT18"/>
  <c r="VGU18"/>
  <c r="VGV18"/>
  <c r="VGW18"/>
  <c r="VGX18"/>
  <c r="VGY18"/>
  <c r="VGZ18"/>
  <c r="VHA18"/>
  <c r="VHB18"/>
  <c r="VHC18"/>
  <c r="VHD18"/>
  <c r="VHE18"/>
  <c r="VHF18"/>
  <c r="VHG18"/>
  <c r="VHH18"/>
  <c r="VHI18"/>
  <c r="VHJ18"/>
  <c r="VHK18"/>
  <c r="VHL18"/>
  <c r="VHM18"/>
  <c r="VHN18"/>
  <c r="VHO18"/>
  <c r="VHP18"/>
  <c r="VHQ18"/>
  <c r="VHR18"/>
  <c r="VHS18"/>
  <c r="VHT18"/>
  <c r="VHU18"/>
  <c r="VHV18"/>
  <c r="VHW18"/>
  <c r="VHX18"/>
  <c r="VHY18"/>
  <c r="VHZ18"/>
  <c r="VIA18"/>
  <c r="VIB18"/>
  <c r="VIC18"/>
  <c r="VID18"/>
  <c r="VIE18"/>
  <c r="VIF18"/>
  <c r="VIG18"/>
  <c r="VIH18"/>
  <c r="VII18"/>
  <c r="VIJ18"/>
  <c r="VIK18"/>
  <c r="VIL18"/>
  <c r="VIM18"/>
  <c r="VIN18"/>
  <c r="VIO18"/>
  <c r="VIP18"/>
  <c r="VIQ18"/>
  <c r="VIR18"/>
  <c r="VIS18"/>
  <c r="VIT18"/>
  <c r="VIU18"/>
  <c r="VIV18"/>
  <c r="VIW18"/>
  <c r="VIX18"/>
  <c r="VIY18"/>
  <c r="VIZ18"/>
  <c r="VJA18"/>
  <c r="VJB18"/>
  <c r="VJC18"/>
  <c r="VJD18"/>
  <c r="VJE18"/>
  <c r="VJF18"/>
  <c r="VJG18"/>
  <c r="VJH18"/>
  <c r="VJI18"/>
  <c r="VJJ18"/>
  <c r="VJK18"/>
  <c r="VJL18"/>
  <c r="VJM18"/>
  <c r="VJN18"/>
  <c r="VJO18"/>
  <c r="VJP18"/>
  <c r="VJQ18"/>
  <c r="VJR18"/>
  <c r="VJS18"/>
  <c r="VJT18"/>
  <c r="VJU18"/>
  <c r="VJV18"/>
  <c r="VJW18"/>
  <c r="VJX18"/>
  <c r="VJY18"/>
  <c r="VJZ18"/>
  <c r="VKA18"/>
  <c r="VKB18"/>
  <c r="VKC18"/>
  <c r="VKD18"/>
  <c r="VKE18"/>
  <c r="VKF18"/>
  <c r="VKG18"/>
  <c r="VKH18"/>
  <c r="VKI18"/>
  <c r="VKJ18"/>
  <c r="VKK18"/>
  <c r="VKL18"/>
  <c r="VKM18"/>
  <c r="VKN18"/>
  <c r="VKO18"/>
  <c r="VKP18"/>
  <c r="VKQ18"/>
  <c r="VKR18"/>
  <c r="VKS18"/>
  <c r="VKT18"/>
  <c r="VKU18"/>
  <c r="VKV18"/>
  <c r="VKW18"/>
  <c r="VKX18"/>
  <c r="VKY18"/>
  <c r="VKZ18"/>
  <c r="VLA18"/>
  <c r="VLB18"/>
  <c r="VLC18"/>
  <c r="VLD18"/>
  <c r="VLE18"/>
  <c r="VLF18"/>
  <c r="VLG18"/>
  <c r="VLH18"/>
  <c r="VLI18"/>
  <c r="VLJ18"/>
  <c r="VLK18"/>
  <c r="VLL18"/>
  <c r="VLM18"/>
  <c r="VLN18"/>
  <c r="VLO18"/>
  <c r="VLP18"/>
  <c r="VLQ18"/>
  <c r="VLR18"/>
  <c r="VLS18"/>
  <c r="VLT18"/>
  <c r="VLU18"/>
  <c r="VLV18"/>
  <c r="VLW18"/>
  <c r="VLX18"/>
  <c r="VLY18"/>
  <c r="VLZ18"/>
  <c r="VMA18"/>
  <c r="VMB18"/>
  <c r="VMC18"/>
  <c r="VMD18"/>
  <c r="VME18"/>
  <c r="VMF18"/>
  <c r="VMG18"/>
  <c r="VMH18"/>
  <c r="VMI18"/>
  <c r="VMJ18"/>
  <c r="VMK18"/>
  <c r="VML18"/>
  <c r="VMM18"/>
  <c r="VMN18"/>
  <c r="VMO18"/>
  <c r="VMP18"/>
  <c r="VMQ18"/>
  <c r="VMR18"/>
  <c r="VMS18"/>
  <c r="VMT18"/>
  <c r="VMU18"/>
  <c r="VMV18"/>
  <c r="VMW18"/>
  <c r="VMX18"/>
  <c r="VMY18"/>
  <c r="VMZ18"/>
  <c r="VNA18"/>
  <c r="VNB18"/>
  <c r="VNC18"/>
  <c r="VND18"/>
  <c r="VNE18"/>
  <c r="VNF18"/>
  <c r="VNG18"/>
  <c r="VNH18"/>
  <c r="VNI18"/>
  <c r="VNJ18"/>
  <c r="VNK18"/>
  <c r="VNL18"/>
  <c r="VNM18"/>
  <c r="VNN18"/>
  <c r="VNO18"/>
  <c r="VNP18"/>
  <c r="VNQ18"/>
  <c r="VNR18"/>
  <c r="VNS18"/>
  <c r="VNT18"/>
  <c r="VNU18"/>
  <c r="VNV18"/>
  <c r="VNW18"/>
  <c r="VNX18"/>
  <c r="VNY18"/>
  <c r="VNZ18"/>
  <c r="VOA18"/>
  <c r="VOB18"/>
  <c r="VOC18"/>
  <c r="VOD18"/>
  <c r="VOE18"/>
  <c r="VOF18"/>
  <c r="VOG18"/>
  <c r="VOH18"/>
  <c r="VOI18"/>
  <c r="VOJ18"/>
  <c r="VOK18"/>
  <c r="VOL18"/>
  <c r="VOM18"/>
  <c r="VON18"/>
  <c r="VOO18"/>
  <c r="VOP18"/>
  <c r="VOQ18"/>
  <c r="VOR18"/>
  <c r="VOS18"/>
  <c r="VOT18"/>
  <c r="VOU18"/>
  <c r="VOV18"/>
  <c r="VOW18"/>
  <c r="VOX18"/>
  <c r="VOY18"/>
  <c r="VOZ18"/>
  <c r="VPA18"/>
  <c r="VPB18"/>
  <c r="VPC18"/>
  <c r="VPD18"/>
  <c r="VPE18"/>
  <c r="VPF18"/>
  <c r="VPG18"/>
  <c r="VPH18"/>
  <c r="VPI18"/>
  <c r="VPJ18"/>
  <c r="VPK18"/>
  <c r="VPL18"/>
  <c r="VPM18"/>
  <c r="VPN18"/>
  <c r="VPO18"/>
  <c r="VPP18"/>
  <c r="VPQ18"/>
  <c r="VPR18"/>
  <c r="VPS18"/>
  <c r="VPT18"/>
  <c r="VPU18"/>
  <c r="VPV18"/>
  <c r="VPW18"/>
  <c r="VPX18"/>
  <c r="VPY18"/>
  <c r="VPZ18"/>
  <c r="VQA18"/>
  <c r="VQB18"/>
  <c r="VQC18"/>
  <c r="VQD18"/>
  <c r="VQE18"/>
  <c r="VQF18"/>
  <c r="VQG18"/>
  <c r="VQH18"/>
  <c r="VQI18"/>
  <c r="VQJ18"/>
  <c r="VQK18"/>
  <c r="VQL18"/>
  <c r="VQM18"/>
  <c r="VQN18"/>
  <c r="VQO18"/>
  <c r="VQP18"/>
  <c r="VQQ18"/>
  <c r="VQR18"/>
  <c r="VQS18"/>
  <c r="VQT18"/>
  <c r="VQU18"/>
  <c r="VQV18"/>
  <c r="VQW18"/>
  <c r="VQX18"/>
  <c r="VQY18"/>
  <c r="VQZ18"/>
  <c r="VRA18"/>
  <c r="VRB18"/>
  <c r="VRC18"/>
  <c r="VRD18"/>
  <c r="VRE18"/>
  <c r="VRF18"/>
  <c r="VRG18"/>
  <c r="VRH18"/>
  <c r="VRI18"/>
  <c r="VRJ18"/>
  <c r="VRK18"/>
  <c r="VRL18"/>
  <c r="VRM18"/>
  <c r="VRN18"/>
  <c r="VRO18"/>
  <c r="VRP18"/>
  <c r="VRQ18"/>
  <c r="VRR18"/>
  <c r="VRS18"/>
  <c r="VRT18"/>
  <c r="VRU18"/>
  <c r="VRV18"/>
  <c r="VRW18"/>
  <c r="VRX18"/>
  <c r="VRY18"/>
  <c r="VRZ18"/>
  <c r="VSA18"/>
  <c r="VSB18"/>
  <c r="VSC18"/>
  <c r="VSD18"/>
  <c r="VSE18"/>
  <c r="VSF18"/>
  <c r="VSG18"/>
  <c r="VSH18"/>
  <c r="VSI18"/>
  <c r="VSJ18"/>
  <c r="VSK18"/>
  <c r="VSL18"/>
  <c r="VSM18"/>
  <c r="VSN18"/>
  <c r="VSO18"/>
  <c r="VSP18"/>
  <c r="VSQ18"/>
  <c r="VSR18"/>
  <c r="VSS18"/>
  <c r="VST18"/>
  <c r="VSU18"/>
  <c r="VSV18"/>
  <c r="VSW18"/>
  <c r="VSX18"/>
  <c r="VSY18"/>
  <c r="VSZ18"/>
  <c r="VTA18"/>
  <c r="VTB18"/>
  <c r="VTC18"/>
  <c r="VTD18"/>
  <c r="VTE18"/>
  <c r="VTF18"/>
  <c r="VTG18"/>
  <c r="VTH18"/>
  <c r="VTI18"/>
  <c r="VTJ18"/>
  <c r="VTK18"/>
  <c r="VTL18"/>
  <c r="VTM18"/>
  <c r="VTN18"/>
  <c r="VTO18"/>
  <c r="VTP18"/>
  <c r="VTQ18"/>
  <c r="VTR18"/>
  <c r="VTS18"/>
  <c r="VTT18"/>
  <c r="VTU18"/>
  <c r="VTV18"/>
  <c r="VTW18"/>
  <c r="VTX18"/>
  <c r="VTY18"/>
  <c r="VTZ18"/>
  <c r="VUA18"/>
  <c r="VUB18"/>
  <c r="VUC18"/>
  <c r="VUD18"/>
  <c r="VUE18"/>
  <c r="VUF18"/>
  <c r="VUG18"/>
  <c r="VUH18"/>
  <c r="VUI18"/>
  <c r="VUJ18"/>
  <c r="VUK18"/>
  <c r="VUL18"/>
  <c r="VUM18"/>
  <c r="VUN18"/>
  <c r="VUO18"/>
  <c r="VUP18"/>
  <c r="VUQ18"/>
  <c r="VUR18"/>
  <c r="VUS18"/>
  <c r="VUT18"/>
  <c r="VUU18"/>
  <c r="VUV18"/>
  <c r="VUW18"/>
  <c r="VUX18"/>
  <c r="VUY18"/>
  <c r="VUZ18"/>
  <c r="VVA18"/>
  <c r="VVB18"/>
  <c r="VVC18"/>
  <c r="VVD18"/>
  <c r="VVE18"/>
  <c r="VVF18"/>
  <c r="VVG18"/>
  <c r="VVH18"/>
  <c r="VVI18"/>
  <c r="VVJ18"/>
  <c r="VVK18"/>
  <c r="VVL18"/>
  <c r="VVM18"/>
  <c r="VVN18"/>
  <c r="VVO18"/>
  <c r="VVP18"/>
  <c r="VVQ18"/>
  <c r="VVR18"/>
  <c r="VVS18"/>
  <c r="VVT18"/>
  <c r="VVU18"/>
  <c r="VVV18"/>
  <c r="VVW18"/>
  <c r="VVX18"/>
  <c r="VVY18"/>
  <c r="VVZ18"/>
  <c r="VWA18"/>
  <c r="VWB18"/>
  <c r="VWC18"/>
  <c r="VWD18"/>
  <c r="VWE18"/>
  <c r="VWF18"/>
  <c r="VWG18"/>
  <c r="VWH18"/>
  <c r="VWI18"/>
  <c r="VWJ18"/>
  <c r="VWK18"/>
  <c r="VWL18"/>
  <c r="VWM18"/>
  <c r="VWN18"/>
  <c r="VWO18"/>
  <c r="VWP18"/>
  <c r="VWQ18"/>
  <c r="VWR18"/>
  <c r="VWS18"/>
  <c r="VWT18"/>
  <c r="VWU18"/>
  <c r="VWV18"/>
  <c r="VWW18"/>
  <c r="VWX18"/>
  <c r="VWY18"/>
  <c r="VWZ18"/>
  <c r="VXA18"/>
  <c r="VXB18"/>
  <c r="VXC18"/>
  <c r="VXD18"/>
  <c r="VXE18"/>
  <c r="VXF18"/>
  <c r="VXG18"/>
  <c r="VXH18"/>
  <c r="VXI18"/>
  <c r="VXJ18"/>
  <c r="VXK18"/>
  <c r="VXL18"/>
  <c r="VXM18"/>
  <c r="VXN18"/>
  <c r="VXO18"/>
  <c r="VXP18"/>
  <c r="VXQ18"/>
  <c r="VXR18"/>
  <c r="VXS18"/>
  <c r="VXT18"/>
  <c r="VXU18"/>
  <c r="VXV18"/>
  <c r="VXW18"/>
  <c r="VXX18"/>
  <c r="VXY18"/>
  <c r="VXZ18"/>
  <c r="VYA18"/>
  <c r="VYB18"/>
  <c r="VYC18"/>
  <c r="VYD18"/>
  <c r="VYE18"/>
  <c r="VYF18"/>
  <c r="VYG18"/>
  <c r="VYH18"/>
  <c r="VYI18"/>
  <c r="VYJ18"/>
  <c r="VYK18"/>
  <c r="VYL18"/>
  <c r="VYM18"/>
  <c r="VYN18"/>
  <c r="VYO18"/>
  <c r="VYP18"/>
  <c r="VYQ18"/>
  <c r="VYR18"/>
  <c r="VYS18"/>
  <c r="VYT18"/>
  <c r="VYU18"/>
  <c r="VYV18"/>
  <c r="VYW18"/>
  <c r="VYX18"/>
  <c r="VYY18"/>
  <c r="VYZ18"/>
  <c r="VZA18"/>
  <c r="VZB18"/>
  <c r="VZC18"/>
  <c r="VZD18"/>
  <c r="VZE18"/>
  <c r="VZF18"/>
  <c r="VZG18"/>
  <c r="VZH18"/>
  <c r="VZI18"/>
  <c r="VZJ18"/>
  <c r="VZK18"/>
  <c r="VZL18"/>
  <c r="VZM18"/>
  <c r="VZN18"/>
  <c r="VZO18"/>
  <c r="VZP18"/>
  <c r="VZQ18"/>
  <c r="VZR18"/>
  <c r="VZS18"/>
  <c r="VZT18"/>
  <c r="VZU18"/>
  <c r="VZV18"/>
  <c r="VZW18"/>
  <c r="VZX18"/>
  <c r="VZY18"/>
  <c r="VZZ18"/>
  <c r="WAA18"/>
  <c r="WAB18"/>
  <c r="WAC18"/>
  <c r="WAD18"/>
  <c r="WAE18"/>
  <c r="WAF18"/>
  <c r="WAG18"/>
  <c r="WAH18"/>
  <c r="WAI18"/>
  <c r="WAJ18"/>
  <c r="WAK18"/>
  <c r="WAL18"/>
  <c r="WAM18"/>
  <c r="WAN18"/>
  <c r="WAO18"/>
  <c r="WAP18"/>
  <c r="WAQ18"/>
  <c r="WAR18"/>
  <c r="WAS18"/>
  <c r="WAT18"/>
  <c r="WAU18"/>
  <c r="WAV18"/>
  <c r="WAW18"/>
  <c r="WAX18"/>
  <c r="WAY18"/>
  <c r="WAZ18"/>
  <c r="WBA18"/>
  <c r="WBB18"/>
  <c r="WBC18"/>
  <c r="WBD18"/>
  <c r="WBE18"/>
  <c r="WBF18"/>
  <c r="WBG18"/>
  <c r="WBH18"/>
  <c r="WBI18"/>
  <c r="WBJ18"/>
  <c r="WBK18"/>
  <c r="WBL18"/>
  <c r="WBM18"/>
  <c r="WBN18"/>
  <c r="WBO18"/>
  <c r="WBP18"/>
  <c r="WBQ18"/>
  <c r="WBR18"/>
  <c r="WBS18"/>
  <c r="WBT18"/>
  <c r="WBU18"/>
  <c r="WBV18"/>
  <c r="WBW18"/>
  <c r="WBX18"/>
  <c r="WBY18"/>
  <c r="WBZ18"/>
  <c r="WCA18"/>
  <c r="WCB18"/>
  <c r="WCC18"/>
  <c r="WCD18"/>
  <c r="WCE18"/>
  <c r="WCF18"/>
  <c r="WCG18"/>
  <c r="WCH18"/>
  <c r="WCI18"/>
  <c r="WCJ18"/>
  <c r="WCK18"/>
  <c r="WCL18"/>
  <c r="WCM18"/>
  <c r="WCN18"/>
  <c r="WCO18"/>
  <c r="WCP18"/>
  <c r="WCQ18"/>
  <c r="WCR18"/>
  <c r="WCS18"/>
  <c r="WCT18"/>
  <c r="WCU18"/>
  <c r="WCV18"/>
  <c r="WCW18"/>
  <c r="WCX18"/>
  <c r="WCY18"/>
  <c r="WCZ18"/>
  <c r="WDA18"/>
  <c r="WDB18"/>
  <c r="WDC18"/>
  <c r="WDD18"/>
  <c r="WDE18"/>
  <c r="WDF18"/>
  <c r="WDG18"/>
  <c r="WDH18"/>
  <c r="WDI18"/>
  <c r="WDJ18"/>
  <c r="WDK18"/>
  <c r="WDL18"/>
  <c r="WDM18"/>
  <c r="WDN18"/>
  <c r="WDO18"/>
  <c r="WDP18"/>
  <c r="WDQ18"/>
  <c r="WDR18"/>
  <c r="WDS18"/>
  <c r="WDT18"/>
  <c r="WDU18"/>
  <c r="WDV18"/>
  <c r="WDW18"/>
  <c r="WDX18"/>
  <c r="WDY18"/>
  <c r="WDZ18"/>
  <c r="WEA18"/>
  <c r="WEB18"/>
  <c r="WEC18"/>
  <c r="WED18"/>
  <c r="WEE18"/>
  <c r="WEF18"/>
  <c r="WEG18"/>
  <c r="WEH18"/>
  <c r="WEI18"/>
  <c r="WEJ18"/>
  <c r="WEK18"/>
  <c r="WEL18"/>
  <c r="WEM18"/>
  <c r="WEN18"/>
  <c r="WEO18"/>
  <c r="WEP18"/>
  <c r="WEQ18"/>
  <c r="WER18"/>
  <c r="WES18"/>
  <c r="WET18"/>
  <c r="WEU18"/>
  <c r="WEV18"/>
  <c r="WEW18"/>
  <c r="WEX18"/>
  <c r="WEY18"/>
  <c r="WEZ18"/>
  <c r="WFA18"/>
  <c r="WFB18"/>
  <c r="WFC18"/>
  <c r="WFD18"/>
  <c r="WFE18"/>
  <c r="WFF18"/>
  <c r="WFG18"/>
  <c r="WFH18"/>
  <c r="WFI18"/>
  <c r="WFJ18"/>
  <c r="WFK18"/>
  <c r="WFL18"/>
  <c r="WFM18"/>
  <c r="WFN18"/>
  <c r="WFO18"/>
  <c r="WFP18"/>
  <c r="WFQ18"/>
  <c r="WFR18"/>
  <c r="WFS18"/>
  <c r="WFT18"/>
  <c r="WFU18"/>
  <c r="WFV18"/>
  <c r="WFW18"/>
  <c r="WFX18"/>
  <c r="WFY18"/>
  <c r="WFZ18"/>
  <c r="WGA18"/>
  <c r="WGB18"/>
  <c r="WGC18"/>
  <c r="WGD18"/>
  <c r="WGE18"/>
  <c r="WGF18"/>
  <c r="WGG18"/>
  <c r="WGH18"/>
  <c r="WGI18"/>
  <c r="WGJ18"/>
  <c r="WGK18"/>
  <c r="WGL18"/>
  <c r="WGM18"/>
  <c r="WGN18"/>
  <c r="WGO18"/>
  <c r="WGP18"/>
  <c r="WGQ18"/>
  <c r="WGR18"/>
  <c r="WGS18"/>
  <c r="WGT18"/>
  <c r="WGU18"/>
  <c r="WGV18"/>
  <c r="WGW18"/>
  <c r="WGX18"/>
  <c r="WGY18"/>
  <c r="WGZ18"/>
  <c r="WHA18"/>
  <c r="WHB18"/>
  <c r="WHC18"/>
  <c r="WHD18"/>
  <c r="WHE18"/>
  <c r="WHF18"/>
  <c r="WHG18"/>
  <c r="WHH18"/>
  <c r="WHI18"/>
  <c r="WHJ18"/>
  <c r="WHK18"/>
  <c r="WHL18"/>
  <c r="WHM18"/>
  <c r="WHN18"/>
  <c r="WHO18"/>
  <c r="WHP18"/>
  <c r="WHQ18"/>
  <c r="WHR18"/>
  <c r="WHS18"/>
  <c r="WHT18"/>
  <c r="WHU18"/>
  <c r="WHV18"/>
  <c r="WHW18"/>
  <c r="WHX18"/>
  <c r="WHY18"/>
  <c r="WHZ18"/>
  <c r="WIA18"/>
  <c r="WIB18"/>
  <c r="WIC18"/>
  <c r="WID18"/>
  <c r="WIE18"/>
  <c r="WIF18"/>
  <c r="WIG18"/>
  <c r="WIH18"/>
  <c r="WII18"/>
  <c r="WIJ18"/>
  <c r="WIK18"/>
  <c r="WIL18"/>
  <c r="WIM18"/>
  <c r="WIN18"/>
  <c r="WIO18"/>
  <c r="WIP18"/>
  <c r="WIQ18"/>
  <c r="WIR18"/>
  <c r="WIS18"/>
  <c r="WIT18"/>
  <c r="WIU18"/>
  <c r="WIV18"/>
  <c r="WIW18"/>
  <c r="WIX18"/>
  <c r="WIY18"/>
  <c r="WIZ18"/>
  <c r="WJA18"/>
  <c r="WJB18"/>
  <c r="WJC18"/>
  <c r="WJD18"/>
  <c r="WJE18"/>
  <c r="WJF18"/>
  <c r="WJG18"/>
  <c r="WJH18"/>
  <c r="WJI18"/>
  <c r="WJJ18"/>
  <c r="WJK18"/>
  <c r="WJL18"/>
  <c r="WJM18"/>
  <c r="WJN18"/>
  <c r="WJO18"/>
  <c r="WJP18"/>
  <c r="WJQ18"/>
  <c r="WJR18"/>
  <c r="WJS18"/>
  <c r="WJT18"/>
  <c r="WJU18"/>
  <c r="WJV18"/>
  <c r="WJW18"/>
  <c r="WJX18"/>
  <c r="WJY18"/>
  <c r="WJZ18"/>
  <c r="WKA18"/>
  <c r="WKB18"/>
  <c r="WKC18"/>
  <c r="WKD18"/>
  <c r="WKE18"/>
  <c r="WKF18"/>
  <c r="WKG18"/>
  <c r="WKH18"/>
  <c r="WKI18"/>
  <c r="WKJ18"/>
  <c r="WKK18"/>
  <c r="WKL18"/>
  <c r="WKM18"/>
  <c r="WKN18"/>
  <c r="WKO18"/>
  <c r="WKP18"/>
  <c r="WKQ18"/>
  <c r="WKR18"/>
  <c r="WKS18"/>
  <c r="WKT18"/>
  <c r="WKU18"/>
  <c r="WKV18"/>
  <c r="WKW18"/>
  <c r="WKX18"/>
  <c r="WKY18"/>
  <c r="WKZ18"/>
  <c r="WLA18"/>
  <c r="WLB18"/>
  <c r="WLC18"/>
  <c r="WLD18"/>
  <c r="WLE18"/>
  <c r="WLF18"/>
  <c r="WLG18"/>
  <c r="WLH18"/>
  <c r="WLI18"/>
  <c r="WLJ18"/>
  <c r="WLK18"/>
  <c r="WLL18"/>
  <c r="WLM18"/>
  <c r="WLN18"/>
  <c r="WLO18"/>
  <c r="WLP18"/>
  <c r="WLQ18"/>
  <c r="WLR18"/>
  <c r="WLS18"/>
  <c r="WLT18"/>
  <c r="WLU18"/>
  <c r="WLV18"/>
  <c r="WLW18"/>
  <c r="WLX18"/>
  <c r="WLY18"/>
  <c r="WLZ18"/>
  <c r="WMA18"/>
  <c r="WMB18"/>
  <c r="WMC18"/>
  <c r="WMD18"/>
  <c r="WME18"/>
  <c r="WMF18"/>
  <c r="WMG18"/>
  <c r="WMH18"/>
  <c r="WMI18"/>
  <c r="WMJ18"/>
  <c r="WMK18"/>
  <c r="WML18"/>
  <c r="WMM18"/>
  <c r="WMN18"/>
  <c r="WMO18"/>
  <c r="WMP18"/>
  <c r="WMQ18"/>
  <c r="WMR18"/>
  <c r="WMS18"/>
  <c r="WMT18"/>
  <c r="WMU18"/>
  <c r="WMV18"/>
  <c r="WMW18"/>
  <c r="WMX18"/>
  <c r="WMY18"/>
  <c r="WMZ18"/>
  <c r="WNA18"/>
  <c r="WNB18"/>
  <c r="WNC18"/>
  <c r="WND18"/>
  <c r="WNE18"/>
  <c r="WNF18"/>
  <c r="WNG18"/>
  <c r="WNH18"/>
  <c r="WNI18"/>
  <c r="WNJ18"/>
  <c r="WNK18"/>
  <c r="WNL18"/>
  <c r="WNM18"/>
  <c r="WNN18"/>
  <c r="WNO18"/>
  <c r="WNP18"/>
  <c r="WNQ18"/>
  <c r="WNR18"/>
  <c r="WNS18"/>
  <c r="WNT18"/>
  <c r="WNU18"/>
  <c r="WNV18"/>
  <c r="WNW18"/>
  <c r="WNX18"/>
  <c r="WNY18"/>
  <c r="WNZ18"/>
  <c r="WOA18"/>
  <c r="WOB18"/>
  <c r="WOC18"/>
  <c r="WOD18"/>
  <c r="WOE18"/>
  <c r="WOF18"/>
  <c r="WOG18"/>
  <c r="WOH18"/>
  <c r="WOI18"/>
  <c r="WOJ18"/>
  <c r="WOK18"/>
  <c r="WOL18"/>
  <c r="WOM18"/>
  <c r="WON18"/>
  <c r="WOO18"/>
  <c r="WOP18"/>
  <c r="WOQ18"/>
  <c r="WOR18"/>
  <c r="WOS18"/>
  <c r="WOT18"/>
  <c r="WOU18"/>
  <c r="WOV18"/>
  <c r="WOW18"/>
  <c r="WOX18"/>
  <c r="WOY18"/>
  <c r="WOZ18"/>
  <c r="WPA18"/>
  <c r="WPB18"/>
  <c r="WPC18"/>
  <c r="WPD18"/>
  <c r="WPE18"/>
  <c r="WPF18"/>
  <c r="WPG18"/>
  <c r="WPH18"/>
  <c r="WPI18"/>
  <c r="WPJ18"/>
  <c r="WPK18"/>
  <c r="WPL18"/>
  <c r="WPM18"/>
  <c r="WPN18"/>
  <c r="WPO18"/>
  <c r="WPP18"/>
  <c r="WPQ18"/>
  <c r="WPR18"/>
  <c r="WPS18"/>
  <c r="WPT18"/>
  <c r="WPU18"/>
  <c r="WPV18"/>
  <c r="WPW18"/>
  <c r="WPX18"/>
  <c r="WPY18"/>
  <c r="WPZ18"/>
  <c r="WQA18"/>
  <c r="WQB18"/>
  <c r="WQC18"/>
  <c r="WQD18"/>
  <c r="WQE18"/>
  <c r="WQF18"/>
  <c r="WQG18"/>
  <c r="WQH18"/>
  <c r="WQI18"/>
  <c r="WQJ18"/>
  <c r="WQK18"/>
  <c r="WQL18"/>
  <c r="WQM18"/>
  <c r="WQN18"/>
  <c r="WQO18"/>
  <c r="WQP18"/>
  <c r="WQQ18"/>
  <c r="WQR18"/>
  <c r="WQS18"/>
  <c r="WQT18"/>
  <c r="WQU18"/>
  <c r="WQV18"/>
  <c r="WQW18"/>
  <c r="WQX18"/>
  <c r="WQY18"/>
  <c r="WQZ18"/>
  <c r="WRA18"/>
  <c r="WRB18"/>
  <c r="WRC18"/>
  <c r="WRD18"/>
  <c r="WRE18"/>
  <c r="WRF18"/>
  <c r="WRG18"/>
  <c r="WRH18"/>
  <c r="WRI18"/>
  <c r="WRJ18"/>
  <c r="WRK18"/>
  <c r="WRL18"/>
  <c r="WRM18"/>
  <c r="WRN18"/>
  <c r="WRO18"/>
  <c r="WRP18"/>
  <c r="WRQ18"/>
  <c r="WRR18"/>
  <c r="WRS18"/>
  <c r="WRT18"/>
  <c r="WRU18"/>
  <c r="WRV18"/>
  <c r="WRW18"/>
  <c r="WRX18"/>
  <c r="WRY18"/>
  <c r="WRZ18"/>
  <c r="WSA18"/>
  <c r="WSB18"/>
  <c r="WSC18"/>
  <c r="WSD18"/>
  <c r="WSE18"/>
  <c r="WSF18"/>
  <c r="WSG18"/>
  <c r="WSH18"/>
  <c r="WSI18"/>
  <c r="WSJ18"/>
  <c r="WSK18"/>
  <c r="WSL18"/>
  <c r="WSM18"/>
  <c r="WSN18"/>
  <c r="WSO18"/>
  <c r="WSP18"/>
  <c r="WSQ18"/>
  <c r="WSR18"/>
  <c r="WSS18"/>
  <c r="WST18"/>
  <c r="WSU18"/>
  <c r="WSV18"/>
  <c r="WSW18"/>
  <c r="WSX18"/>
  <c r="WSY18"/>
  <c r="WSZ18"/>
  <c r="WTA18"/>
  <c r="WTB18"/>
  <c r="WTC18"/>
  <c r="WTD18"/>
  <c r="WTE18"/>
  <c r="WTF18"/>
  <c r="WTG18"/>
  <c r="WTH18"/>
  <c r="WTI18"/>
  <c r="WTJ18"/>
  <c r="WTK18"/>
  <c r="WTL18"/>
  <c r="WTM18"/>
  <c r="WTN18"/>
  <c r="WTO18"/>
  <c r="WTP18"/>
  <c r="WTQ18"/>
  <c r="WTR18"/>
  <c r="WTS18"/>
  <c r="WTT18"/>
  <c r="WTU18"/>
  <c r="WTV18"/>
  <c r="WTW18"/>
  <c r="WTX18"/>
  <c r="WTY18"/>
  <c r="WTZ18"/>
  <c r="WUA18"/>
  <c r="WUB18"/>
  <c r="WUC18"/>
  <c r="WUD18"/>
  <c r="WUE18"/>
  <c r="WUF18"/>
  <c r="WUG18"/>
  <c r="WUH18"/>
  <c r="WUI18"/>
  <c r="WUJ18"/>
  <c r="WUK18"/>
  <c r="WUL18"/>
  <c r="WUM18"/>
  <c r="WUN18"/>
  <c r="WUO18"/>
  <c r="WUP18"/>
  <c r="WUQ18"/>
  <c r="WUR18"/>
  <c r="WUS18"/>
  <c r="WUT18"/>
  <c r="WUU18"/>
  <c r="WUV18"/>
  <c r="WUW18"/>
  <c r="WUX18"/>
  <c r="WUY18"/>
  <c r="WUZ18"/>
  <c r="WVA18"/>
  <c r="WVB18"/>
  <c r="WVC18"/>
  <c r="WVD18"/>
  <c r="WVE18"/>
  <c r="WVF18"/>
  <c r="WVG18"/>
  <c r="WVH18"/>
  <c r="WVI18"/>
  <c r="WVJ18"/>
  <c r="WVK18"/>
  <c r="WVL18"/>
  <c r="WVM18"/>
  <c r="WVN18"/>
  <c r="WVO18"/>
  <c r="WVP18"/>
  <c r="WVQ18"/>
  <c r="WVR18"/>
  <c r="WVS18"/>
  <c r="WVT18"/>
  <c r="WVU18"/>
  <c r="WVV18"/>
  <c r="WVW18"/>
  <c r="WVX18"/>
  <c r="WVY18"/>
  <c r="WVZ18"/>
  <c r="WWA18"/>
  <c r="WWB18"/>
  <c r="WWC18"/>
  <c r="WWD18"/>
  <c r="WWE18"/>
  <c r="WWF18"/>
  <c r="WWG18"/>
  <c r="WWH18"/>
  <c r="WWI18"/>
  <c r="WWJ18"/>
  <c r="WWK18"/>
  <c r="WWL18"/>
  <c r="WWM18"/>
  <c r="WWN18"/>
  <c r="WWO18"/>
  <c r="WWP18"/>
  <c r="WWQ18"/>
  <c r="WWR18"/>
  <c r="WWS18"/>
  <c r="WWT18"/>
  <c r="WWU18"/>
  <c r="WWV18"/>
  <c r="WWW18"/>
  <c r="WWX18"/>
  <c r="WWY18"/>
  <c r="WWZ18"/>
  <c r="WXA18"/>
  <c r="WXB18"/>
  <c r="WXC18"/>
  <c r="WXD18"/>
  <c r="WXE18"/>
  <c r="WXF18"/>
  <c r="WXG18"/>
  <c r="WXH18"/>
  <c r="WXI18"/>
  <c r="WXJ18"/>
  <c r="WXK18"/>
  <c r="WXL18"/>
  <c r="WXM18"/>
  <c r="WXN18"/>
  <c r="WXO18"/>
  <c r="WXP18"/>
  <c r="WXQ18"/>
  <c r="WXR18"/>
  <c r="WXS18"/>
  <c r="WXT18"/>
  <c r="WXU18"/>
  <c r="WXV18"/>
  <c r="WXW18"/>
  <c r="WXX18"/>
  <c r="WXY18"/>
  <c r="WXZ18"/>
  <c r="WYA18"/>
  <c r="WYB18"/>
  <c r="WYC18"/>
  <c r="WYD18"/>
  <c r="WYE18"/>
  <c r="WYF18"/>
  <c r="WYG18"/>
  <c r="WYH18"/>
  <c r="WYI18"/>
  <c r="WYJ18"/>
  <c r="WYK18"/>
  <c r="WYL18"/>
  <c r="WYM18"/>
  <c r="WYN18"/>
  <c r="WYO18"/>
  <c r="WYP18"/>
  <c r="WYQ18"/>
  <c r="WYR18"/>
  <c r="WYS18"/>
  <c r="WYT18"/>
  <c r="WYU18"/>
  <c r="WYV18"/>
  <c r="WYW18"/>
  <c r="WYX18"/>
  <c r="WYY18"/>
  <c r="WYZ18"/>
  <c r="WZA18"/>
  <c r="WZB18"/>
  <c r="WZC18"/>
  <c r="WZD18"/>
  <c r="WZE18"/>
  <c r="WZF18"/>
  <c r="WZG18"/>
  <c r="WZH18"/>
  <c r="WZI18"/>
  <c r="WZJ18"/>
  <c r="WZK18"/>
  <c r="WZL18"/>
  <c r="WZM18"/>
  <c r="WZN18"/>
  <c r="WZO18"/>
  <c r="WZP18"/>
  <c r="WZQ18"/>
  <c r="WZR18"/>
  <c r="WZS18"/>
  <c r="WZT18"/>
  <c r="WZU18"/>
  <c r="WZV18"/>
  <c r="WZW18"/>
  <c r="WZX18"/>
  <c r="WZY18"/>
  <c r="WZZ18"/>
  <c r="XAA18"/>
  <c r="XAB18"/>
  <c r="XAC18"/>
  <c r="XAD18"/>
  <c r="XAE18"/>
  <c r="XAF18"/>
  <c r="XAG18"/>
  <c r="XAH18"/>
  <c r="XAI18"/>
  <c r="XAJ18"/>
  <c r="XAK18"/>
  <c r="XAL18"/>
  <c r="XAM18"/>
  <c r="XAN18"/>
  <c r="XAO18"/>
  <c r="XAP18"/>
  <c r="XAQ18"/>
  <c r="XAR18"/>
  <c r="XAS18"/>
  <c r="XAT18"/>
  <c r="XAU18"/>
  <c r="XAV18"/>
  <c r="XAW18"/>
  <c r="XAX18"/>
  <c r="XAY18"/>
  <c r="XAZ18"/>
  <c r="XBA18"/>
  <c r="XBB18"/>
  <c r="XBC18"/>
  <c r="XBD18"/>
  <c r="XBE18"/>
  <c r="XBF18"/>
  <c r="XBG18"/>
  <c r="XBH18"/>
  <c r="XBI18"/>
  <c r="XBJ18"/>
  <c r="XBK18"/>
  <c r="XBL18"/>
  <c r="XBM18"/>
  <c r="XBN18"/>
  <c r="XBO18"/>
  <c r="XBP18"/>
  <c r="XBQ18"/>
  <c r="XBR18"/>
  <c r="XBS18"/>
  <c r="XBT18"/>
  <c r="XBU18"/>
  <c r="XBV18"/>
  <c r="XBW18"/>
  <c r="XBX18"/>
  <c r="XBY18"/>
  <c r="XBZ18"/>
  <c r="XCA18"/>
  <c r="XCB18"/>
  <c r="XCC18"/>
  <c r="XCD18"/>
  <c r="XCE18"/>
  <c r="XCF18"/>
  <c r="XCG18"/>
  <c r="XCH18"/>
  <c r="XCI18"/>
  <c r="XCJ18"/>
  <c r="XCK18"/>
  <c r="XCL18"/>
  <c r="XCM18"/>
  <c r="XCN18"/>
  <c r="XCO18"/>
  <c r="XCP18"/>
  <c r="XCQ18"/>
  <c r="XCR18"/>
  <c r="XCS18"/>
  <c r="XCT18"/>
  <c r="XCU18"/>
  <c r="XCV18"/>
  <c r="XCW18"/>
  <c r="XCX18"/>
  <c r="XCY18"/>
  <c r="XCZ18"/>
  <c r="XDA18"/>
  <c r="XDB18"/>
  <c r="XDC18"/>
  <c r="XDD18"/>
  <c r="XDE18"/>
  <c r="XDF18"/>
  <c r="XDG18"/>
  <c r="XDH18"/>
  <c r="XDI18"/>
  <c r="XDJ18"/>
  <c r="XDK18"/>
  <c r="XDL18"/>
  <c r="XDM18"/>
  <c r="XDN18"/>
  <c r="XDO18"/>
  <c r="XDP18"/>
  <c r="XDQ18"/>
  <c r="XDR18"/>
  <c r="XDS18"/>
  <c r="XDT18"/>
  <c r="XDU18"/>
  <c r="XDV18"/>
  <c r="XDW18"/>
  <c r="XDX18"/>
  <c r="XDY18"/>
  <c r="XDZ18"/>
  <c r="XEA18"/>
  <c r="XEB18"/>
  <c r="XEC18"/>
  <c r="XED18"/>
  <c r="XEE18"/>
  <c r="XEF18"/>
  <c r="XEG18"/>
  <c r="XEH18"/>
  <c r="XEI18"/>
  <c r="XEJ18"/>
  <c r="XEK18"/>
  <c r="XEL18"/>
  <c r="XEM18"/>
  <c r="XEN18"/>
  <c r="XEO18"/>
  <c r="XEP18"/>
  <c r="XEQ18"/>
  <c r="XER18"/>
  <c r="XES18"/>
  <c r="XET18"/>
  <c r="XEU18"/>
  <c r="XEV18"/>
  <c r="XEW18"/>
  <c r="XEX18"/>
  <c r="XEY18"/>
  <c r="XEZ18"/>
  <c r="XFA18"/>
  <c r="XFB18"/>
  <c r="XFC18"/>
  <c r="XFD18"/>
  <c r="B22"/>
  <c r="C22"/>
  <c r="D22"/>
  <c r="E22"/>
  <c r="F22"/>
  <c r="AA14" i="86"/>
  <c r="I22" i="93"/>
  <c r="K14" i="86"/>
  <c r="P14"/>
  <c r="R14"/>
  <c r="P10"/>
  <c r="P11"/>
  <c r="P12"/>
  <c r="P13"/>
  <c r="P15"/>
  <c r="Z15"/>
  <c r="H18" i="93"/>
  <c r="K10" i="86"/>
  <c r="R10"/>
  <c r="K11"/>
  <c r="R11"/>
  <c r="K12"/>
  <c r="R12"/>
  <c r="K13"/>
  <c r="K15"/>
  <c r="R15"/>
  <c r="AB15"/>
  <c r="J18" i="93"/>
  <c r="K19" i="86"/>
  <c r="K23"/>
  <c r="A27" i="139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K155" i="74"/>
  <c r="J155"/>
  <c r="I155"/>
  <c r="B24" i="94"/>
  <c r="C24"/>
  <c r="D24"/>
  <c r="E24"/>
  <c r="F24"/>
  <c r="B32"/>
  <c r="C32"/>
  <c r="D32"/>
  <c r="E32"/>
  <c r="F32"/>
  <c r="B30"/>
  <c r="C30"/>
  <c r="D30"/>
  <c r="E30"/>
  <c r="F30"/>
  <c r="B26"/>
  <c r="C26"/>
  <c r="D26"/>
  <c r="E26"/>
  <c r="F26"/>
  <c r="B28"/>
  <c r="C28"/>
  <c r="D28"/>
  <c r="E28"/>
  <c r="F28"/>
  <c r="B20"/>
  <c r="C20"/>
  <c r="D20"/>
  <c r="E20"/>
  <c r="F20"/>
  <c r="B31"/>
  <c r="C31"/>
  <c r="D31"/>
  <c r="E31"/>
  <c r="F31"/>
  <c r="B19"/>
  <c r="C19"/>
  <c r="D19"/>
  <c r="E19"/>
  <c r="F19"/>
  <c r="B27"/>
  <c r="C27"/>
  <c r="D27"/>
  <c r="E27"/>
  <c r="F27"/>
  <c r="B22"/>
  <c r="C22"/>
  <c r="D22"/>
  <c r="E22"/>
  <c r="F22"/>
  <c r="B23"/>
  <c r="C23"/>
  <c r="D23"/>
  <c r="E23"/>
  <c r="F23"/>
  <c r="B21"/>
  <c r="C21"/>
  <c r="D21"/>
  <c r="E21"/>
  <c r="F21"/>
  <c r="B15"/>
  <c r="C15"/>
  <c r="D15"/>
  <c r="E15"/>
  <c r="F15"/>
  <c r="B18"/>
  <c r="C18"/>
  <c r="D18"/>
  <c r="E18"/>
  <c r="F18"/>
  <c r="B17"/>
  <c r="C17"/>
  <c r="D17"/>
  <c r="E17"/>
  <c r="F17"/>
  <c r="B25"/>
  <c r="C25"/>
  <c r="D25"/>
  <c r="E25"/>
  <c r="F25"/>
  <c r="B33"/>
  <c r="C33"/>
  <c r="D33"/>
  <c r="E33"/>
  <c r="F33"/>
  <c r="B16"/>
  <c r="C16"/>
  <c r="D16"/>
  <c r="E16"/>
  <c r="F16"/>
  <c r="B34"/>
  <c r="C34"/>
  <c r="D34"/>
  <c r="E34"/>
  <c r="F34"/>
  <c r="B14"/>
  <c r="C14"/>
  <c r="D14"/>
  <c r="E14"/>
  <c r="F14"/>
  <c r="B35"/>
  <c r="C35"/>
  <c r="D35"/>
  <c r="E35"/>
  <c r="F35"/>
  <c r="B29"/>
  <c r="C29"/>
  <c r="D29"/>
  <c r="E29"/>
  <c r="F29"/>
  <c r="Z55" i="89"/>
  <c r="K55"/>
  <c r="Z29"/>
  <c r="W29"/>
  <c r="P29"/>
  <c r="Y29"/>
  <c r="K2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K59" i="74"/>
  <c r="J59"/>
  <c r="I59"/>
  <c r="B29" i="124"/>
  <c r="C29"/>
  <c r="D29"/>
  <c r="E29"/>
  <c r="F29"/>
  <c r="B21"/>
  <c r="C21"/>
  <c r="D21"/>
  <c r="E21"/>
  <c r="F21"/>
  <c r="B19"/>
  <c r="C19"/>
  <c r="D19"/>
  <c r="E19"/>
  <c r="F19"/>
  <c r="B20"/>
  <c r="C20"/>
  <c r="D20"/>
  <c r="E20"/>
  <c r="F20"/>
  <c r="B25"/>
  <c r="C25"/>
  <c r="D25"/>
  <c r="E25"/>
  <c r="F25"/>
  <c r="B26"/>
  <c r="C26"/>
  <c r="D26"/>
  <c r="E26"/>
  <c r="F26"/>
  <c r="B22"/>
  <c r="C22"/>
  <c r="D22"/>
  <c r="E22"/>
  <c r="F22"/>
  <c r="B12"/>
  <c r="C12"/>
  <c r="D12"/>
  <c r="E12"/>
  <c r="F12"/>
  <c r="B24"/>
  <c r="C24"/>
  <c r="D24"/>
  <c r="E24"/>
  <c r="F24"/>
  <c r="B28"/>
  <c r="C28"/>
  <c r="D28"/>
  <c r="E28"/>
  <c r="F28"/>
  <c r="B16"/>
  <c r="C16"/>
  <c r="D16"/>
  <c r="E16"/>
  <c r="F16"/>
  <c r="B31"/>
  <c r="C31"/>
  <c r="D31"/>
  <c r="E31"/>
  <c r="F31"/>
  <c r="B15"/>
  <c r="C15"/>
  <c r="D15"/>
  <c r="E15"/>
  <c r="F15"/>
  <c r="B17"/>
  <c r="C17"/>
  <c r="D17"/>
  <c r="E17"/>
  <c r="F17"/>
  <c r="B32"/>
  <c r="C32"/>
  <c r="D32"/>
  <c r="E32"/>
  <c r="F32"/>
  <c r="B14"/>
  <c r="C14"/>
  <c r="D14"/>
  <c r="E14"/>
  <c r="F14"/>
  <c r="B30"/>
  <c r="C30"/>
  <c r="D30"/>
  <c r="E30"/>
  <c r="F30"/>
  <c r="B23"/>
  <c r="C23"/>
  <c r="D23"/>
  <c r="E23"/>
  <c r="F23"/>
  <c r="B27"/>
  <c r="C27"/>
  <c r="D27"/>
  <c r="E27"/>
  <c r="F27"/>
  <c r="B18"/>
  <c r="C18"/>
  <c r="D18"/>
  <c r="E18"/>
  <c r="F18"/>
  <c r="B13"/>
  <c r="C13"/>
  <c r="D13"/>
  <c r="E13"/>
  <c r="F13"/>
  <c r="A9" i="123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E49" i="132"/>
  <c r="D49"/>
  <c r="C49"/>
  <c r="B49"/>
  <c r="A49"/>
  <c r="W26"/>
  <c r="E26"/>
  <c r="D26"/>
  <c r="C26"/>
  <c r="B26"/>
  <c r="A26"/>
  <c r="K41" i="135"/>
  <c r="X41"/>
  <c r="P41"/>
  <c r="Z41"/>
  <c r="W41"/>
  <c r="E41"/>
  <c r="D41"/>
  <c r="C41"/>
  <c r="B41"/>
  <c r="A41"/>
  <c r="K22"/>
  <c r="P22"/>
  <c r="Y22"/>
  <c r="Z22"/>
  <c r="W22"/>
  <c r="E22"/>
  <c r="D22"/>
  <c r="C22"/>
  <c r="B22"/>
  <c r="A22"/>
  <c r="E27" i="134"/>
  <c r="D27"/>
  <c r="C27"/>
  <c r="B27"/>
  <c r="A27"/>
  <c r="K124" i="74"/>
  <c r="J124"/>
  <c r="I124"/>
  <c r="K125"/>
  <c r="J125"/>
  <c r="I125"/>
  <c r="K142"/>
  <c r="J142"/>
  <c r="I142"/>
  <c r="K141"/>
  <c r="J141"/>
  <c r="I141"/>
  <c r="K29" i="123"/>
  <c r="Y29"/>
  <c r="K23"/>
  <c r="Y23"/>
  <c r="K21"/>
  <c r="Y21"/>
  <c r="K19"/>
  <c r="K17"/>
  <c r="Y17"/>
  <c r="K15"/>
  <c r="Y15"/>
  <c r="G22" i="124"/>
  <c r="K13" i="123"/>
  <c r="K11"/>
  <c r="K24" i="86"/>
  <c r="K22"/>
  <c r="K21"/>
  <c r="K20"/>
  <c r="K18"/>
  <c r="K17"/>
  <c r="K16"/>
  <c r="K9" i="138"/>
  <c r="X9"/>
  <c r="K23"/>
  <c r="X23"/>
  <c r="P10"/>
  <c r="Y10"/>
  <c r="K11"/>
  <c r="P11"/>
  <c r="Y11"/>
  <c r="K25"/>
  <c r="X25"/>
  <c r="K26"/>
  <c r="X26"/>
  <c r="P26"/>
  <c r="Y26"/>
  <c r="P13"/>
  <c r="Y13"/>
  <c r="K27"/>
  <c r="K15"/>
  <c r="X15"/>
  <c r="P29"/>
  <c r="Y29"/>
  <c r="K16"/>
  <c r="K30"/>
  <c r="X30"/>
  <c r="P30"/>
  <c r="Y30"/>
  <c r="P17"/>
  <c r="Y17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L10" i="141"/>
  <c r="G10"/>
  <c r="A9"/>
  <c r="A3"/>
  <c r="A5"/>
  <c r="A7"/>
  <c r="G23"/>
  <c r="G20" i="138"/>
  <c r="G7"/>
  <c r="A6"/>
  <c r="P27" i="139"/>
  <c r="Y27"/>
  <c r="K9"/>
  <c r="X9"/>
  <c r="P9"/>
  <c r="Y9"/>
  <c r="K28"/>
  <c r="P28"/>
  <c r="Y28"/>
  <c r="K10"/>
  <c r="P10"/>
  <c r="Y10"/>
  <c r="K29"/>
  <c r="X29"/>
  <c r="P29"/>
  <c r="Y29"/>
  <c r="K11"/>
  <c r="X11"/>
  <c r="P11"/>
  <c r="Y11"/>
  <c r="K30"/>
  <c r="P30"/>
  <c r="Y30"/>
  <c r="K12"/>
  <c r="P12"/>
  <c r="Y12"/>
  <c r="K31"/>
  <c r="X31"/>
  <c r="P31"/>
  <c r="K13"/>
  <c r="X13"/>
  <c r="P13"/>
  <c r="Y13"/>
  <c r="K32"/>
  <c r="P32"/>
  <c r="Y32"/>
  <c r="K14"/>
  <c r="P14"/>
  <c r="Y14"/>
  <c r="K33"/>
  <c r="X33"/>
  <c r="P33"/>
  <c r="Y33"/>
  <c r="K15"/>
  <c r="X15"/>
  <c r="P15"/>
  <c r="Y15"/>
  <c r="K34"/>
  <c r="P34"/>
  <c r="Y34"/>
  <c r="K16"/>
  <c r="X16"/>
  <c r="K35"/>
  <c r="P35"/>
  <c r="Y35"/>
  <c r="K17"/>
  <c r="P17"/>
  <c r="Y17"/>
  <c r="K36"/>
  <c r="X36"/>
  <c r="P36"/>
  <c r="Y36"/>
  <c r="K18"/>
  <c r="P18"/>
  <c r="Y18"/>
  <c r="K37"/>
  <c r="P37"/>
  <c r="Y37"/>
  <c r="K19"/>
  <c r="P19"/>
  <c r="Y19"/>
  <c r="K38"/>
  <c r="P38"/>
  <c r="Y38"/>
  <c r="K20"/>
  <c r="X20"/>
  <c r="P20"/>
  <c r="K39"/>
  <c r="P39"/>
  <c r="Y39"/>
  <c r="K21"/>
  <c r="P21"/>
  <c r="Y21"/>
  <c r="K40"/>
  <c r="X40"/>
  <c r="P40"/>
  <c r="Y40"/>
  <c r="K22"/>
  <c r="P22"/>
  <c r="Y22"/>
  <c r="G25"/>
  <c r="G7"/>
  <c r="A6"/>
  <c r="L10" i="140"/>
  <c r="G10"/>
  <c r="A9"/>
  <c r="A3"/>
  <c r="A5"/>
  <c r="A7"/>
  <c r="G28"/>
  <c r="U4" i="139"/>
  <c r="U5"/>
  <c r="U6"/>
  <c r="I23"/>
  <c r="J23"/>
  <c r="K23"/>
  <c r="N23"/>
  <c r="O23"/>
  <c r="P23"/>
  <c r="Y23"/>
  <c r="W9"/>
  <c r="Z9"/>
  <c r="W10"/>
  <c r="Z10"/>
  <c r="W11"/>
  <c r="Z11"/>
  <c r="W12"/>
  <c r="Z12"/>
  <c r="W13"/>
  <c r="Z13"/>
  <c r="W14"/>
  <c r="Z14"/>
  <c r="W15"/>
  <c r="Z15"/>
  <c r="W16"/>
  <c r="Z16"/>
  <c r="W17"/>
  <c r="Z17"/>
  <c r="W18"/>
  <c r="Z18"/>
  <c r="W19"/>
  <c r="Z19"/>
  <c r="W20"/>
  <c r="Z20"/>
  <c r="W21"/>
  <c r="Z21"/>
  <c r="W22"/>
  <c r="Z22"/>
  <c r="C23"/>
  <c r="D23"/>
  <c r="E23"/>
  <c r="W23"/>
  <c r="Z23"/>
  <c r="K24"/>
  <c r="I41"/>
  <c r="J41"/>
  <c r="K41"/>
  <c r="X41"/>
  <c r="N41"/>
  <c r="O41"/>
  <c r="P41"/>
  <c r="Z27"/>
  <c r="W28"/>
  <c r="Z28"/>
  <c r="W29"/>
  <c r="Z29"/>
  <c r="W30"/>
  <c r="Z30"/>
  <c r="W31"/>
  <c r="Z31"/>
  <c r="W32"/>
  <c r="Z32"/>
  <c r="W33"/>
  <c r="Z33"/>
  <c r="W34"/>
  <c r="Z34"/>
  <c r="W35"/>
  <c r="Z35"/>
  <c r="W36"/>
  <c r="Z36"/>
  <c r="W37"/>
  <c r="Z37"/>
  <c r="W38"/>
  <c r="Z38"/>
  <c r="W39"/>
  <c r="Z39"/>
  <c r="W40"/>
  <c r="Z40"/>
  <c r="C41"/>
  <c r="D41"/>
  <c r="E41"/>
  <c r="W41"/>
  <c r="Y41"/>
  <c r="Z41"/>
  <c r="U4" i="138"/>
  <c r="U5"/>
  <c r="U6"/>
  <c r="I18"/>
  <c r="J18"/>
  <c r="N18"/>
  <c r="O18"/>
  <c r="P18"/>
  <c r="Y18"/>
  <c r="W9"/>
  <c r="Z9"/>
  <c r="W10"/>
  <c r="Z10"/>
  <c r="W11"/>
  <c r="Z11"/>
  <c r="W12"/>
  <c r="Z12"/>
  <c r="W13"/>
  <c r="Z13"/>
  <c r="W14"/>
  <c r="Z14"/>
  <c r="W15"/>
  <c r="Z15"/>
  <c r="W16"/>
  <c r="Z16"/>
  <c r="W17"/>
  <c r="Z17"/>
  <c r="C18"/>
  <c r="D18"/>
  <c r="E18"/>
  <c r="W18"/>
  <c r="Z18"/>
  <c r="K19"/>
  <c r="I31"/>
  <c r="J31"/>
  <c r="N31"/>
  <c r="O31"/>
  <c r="P31"/>
  <c r="W22"/>
  <c r="Z22"/>
  <c r="W23"/>
  <c r="Z23"/>
  <c r="W24"/>
  <c r="Z24"/>
  <c r="W25"/>
  <c r="Z25"/>
  <c r="W26"/>
  <c r="Z26"/>
  <c r="W27"/>
  <c r="Z27"/>
  <c r="W28"/>
  <c r="Z28"/>
  <c r="W29"/>
  <c r="Z29"/>
  <c r="W30"/>
  <c r="Z30"/>
  <c r="C31"/>
  <c r="D31"/>
  <c r="E31"/>
  <c r="W31"/>
  <c r="Z31"/>
  <c r="A25" i="137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K23"/>
  <c r="K4"/>
  <c r="F23"/>
  <c r="F4"/>
  <c r="A22"/>
  <c r="A3"/>
  <c r="D1"/>
  <c r="Q1"/>
  <c r="Q2"/>
  <c r="W28" i="135"/>
  <c r="K28"/>
  <c r="X28"/>
  <c r="P28"/>
  <c r="Z28"/>
  <c r="K9"/>
  <c r="X9"/>
  <c r="P9"/>
  <c r="Y9"/>
  <c r="W29"/>
  <c r="K29"/>
  <c r="P29"/>
  <c r="Y29"/>
  <c r="Z29"/>
  <c r="K10"/>
  <c r="P10"/>
  <c r="Y10"/>
  <c r="W30"/>
  <c r="K30"/>
  <c r="P30"/>
  <c r="Y30"/>
  <c r="Z30"/>
  <c r="K11"/>
  <c r="X11"/>
  <c r="P11"/>
  <c r="Y11"/>
  <c r="W31"/>
  <c r="K31"/>
  <c r="X31"/>
  <c r="P31"/>
  <c r="Y31"/>
  <c r="Z31"/>
  <c r="K12"/>
  <c r="X12"/>
  <c r="P12"/>
  <c r="Y12"/>
  <c r="W32"/>
  <c r="K32"/>
  <c r="X32"/>
  <c r="P32"/>
  <c r="Y32"/>
  <c r="Z32"/>
  <c r="K13"/>
  <c r="P13"/>
  <c r="Y13"/>
  <c r="W33"/>
  <c r="K33"/>
  <c r="P33"/>
  <c r="Y33"/>
  <c r="Z33"/>
  <c r="K14"/>
  <c r="X14"/>
  <c r="P14"/>
  <c r="Y14"/>
  <c r="W34"/>
  <c r="K34"/>
  <c r="P34"/>
  <c r="Y34"/>
  <c r="Z34"/>
  <c r="K15"/>
  <c r="P15"/>
  <c r="R15"/>
  <c r="AA15"/>
  <c r="Y15"/>
  <c r="W35"/>
  <c r="K35"/>
  <c r="P35"/>
  <c r="Y35"/>
  <c r="Z35"/>
  <c r="K16"/>
  <c r="P16"/>
  <c r="Y16"/>
  <c r="W36"/>
  <c r="K36"/>
  <c r="X36"/>
  <c r="P36"/>
  <c r="Y36"/>
  <c r="Z36"/>
  <c r="K17"/>
  <c r="P17"/>
  <c r="Y17"/>
  <c r="W37"/>
  <c r="K37"/>
  <c r="P37"/>
  <c r="Y37"/>
  <c r="Z37"/>
  <c r="K18"/>
  <c r="X18"/>
  <c r="P18"/>
  <c r="Y18"/>
  <c r="W38"/>
  <c r="K38"/>
  <c r="Z38"/>
  <c r="K19"/>
  <c r="X19"/>
  <c r="P19"/>
  <c r="W39"/>
  <c r="K39"/>
  <c r="P39"/>
  <c r="Y39"/>
  <c r="Z39"/>
  <c r="K20"/>
  <c r="P20"/>
  <c r="Y20"/>
  <c r="W40"/>
  <c r="K40"/>
  <c r="P40"/>
  <c r="Y40"/>
  <c r="Z40"/>
  <c r="P21"/>
  <c r="Y21"/>
  <c r="W42"/>
  <c r="P42"/>
  <c r="Y42"/>
  <c r="Z42"/>
  <c r="K23"/>
  <c r="P23"/>
  <c r="Y23"/>
  <c r="Z9"/>
  <c r="Z10"/>
  <c r="Z11"/>
  <c r="Z12"/>
  <c r="X13"/>
  <c r="Z13"/>
  <c r="Z14"/>
  <c r="Z15"/>
  <c r="Z16"/>
  <c r="X17"/>
  <c r="Z17"/>
  <c r="Z18"/>
  <c r="Z19"/>
  <c r="Z20"/>
  <c r="Z21"/>
  <c r="Z23"/>
  <c r="G26"/>
  <c r="G7"/>
  <c r="A6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2"/>
  <c r="B42"/>
  <c r="C42"/>
  <c r="D42"/>
  <c r="E42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3"/>
  <c r="B23"/>
  <c r="C23"/>
  <c r="D23"/>
  <c r="E23"/>
  <c r="I24"/>
  <c r="J24"/>
  <c r="K24"/>
  <c r="N24"/>
  <c r="O24"/>
  <c r="P24"/>
  <c r="I43"/>
  <c r="J43"/>
  <c r="K43"/>
  <c r="N43"/>
  <c r="O43"/>
  <c r="P43"/>
  <c r="Y43"/>
  <c r="W23"/>
  <c r="W21"/>
  <c r="W20"/>
  <c r="W19"/>
  <c r="W18"/>
  <c r="W17"/>
  <c r="W16"/>
  <c r="W15"/>
  <c r="W14"/>
  <c r="W13"/>
  <c r="L18" i="136"/>
  <c r="G18"/>
  <c r="A17"/>
  <c r="W14" i="116"/>
  <c r="K14"/>
  <c r="X14"/>
  <c r="P14"/>
  <c r="Y14"/>
  <c r="Z14"/>
  <c r="P9"/>
  <c r="Y9"/>
  <c r="W15"/>
  <c r="Z15"/>
  <c r="K10"/>
  <c r="X10"/>
  <c r="P10"/>
  <c r="Y10"/>
  <c r="Z9"/>
  <c r="Z10"/>
  <c r="L10" i="136"/>
  <c r="G10"/>
  <c r="A9"/>
  <c r="A3"/>
  <c r="A5"/>
  <c r="A7"/>
  <c r="G16"/>
  <c r="A14" i="116"/>
  <c r="B14"/>
  <c r="C14"/>
  <c r="D14"/>
  <c r="E14"/>
  <c r="A15"/>
  <c r="B15"/>
  <c r="C15"/>
  <c r="D15"/>
  <c r="E15"/>
  <c r="A9"/>
  <c r="B9"/>
  <c r="C9"/>
  <c r="D9"/>
  <c r="E9"/>
  <c r="A10"/>
  <c r="B10"/>
  <c r="C10"/>
  <c r="D10"/>
  <c r="E10"/>
  <c r="U4" i="135"/>
  <c r="U5"/>
  <c r="U6"/>
  <c r="W9"/>
  <c r="W10"/>
  <c r="W11"/>
  <c r="W12"/>
  <c r="C24"/>
  <c r="D24"/>
  <c r="E24"/>
  <c r="W24"/>
  <c r="Y24"/>
  <c r="Z24"/>
  <c r="K25"/>
  <c r="C43"/>
  <c r="D43"/>
  <c r="E43"/>
  <c r="W43"/>
  <c r="Z43"/>
  <c r="A14" i="13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8"/>
  <c r="B28"/>
  <c r="C28"/>
  <c r="D28"/>
  <c r="E28"/>
  <c r="K12"/>
  <c r="F12"/>
  <c r="A11"/>
  <c r="A6"/>
  <c r="B6"/>
  <c r="C6"/>
  <c r="D6"/>
  <c r="E6"/>
  <c r="A7"/>
  <c r="B7"/>
  <c r="C7"/>
  <c r="D7"/>
  <c r="E7"/>
  <c r="A8"/>
  <c r="B8"/>
  <c r="C8"/>
  <c r="D8"/>
  <c r="E8"/>
  <c r="K4"/>
  <c r="F4"/>
  <c r="A3"/>
  <c r="D1"/>
  <c r="Q1"/>
  <c r="Q2"/>
  <c r="G7" i="132"/>
  <c r="A6"/>
  <c r="N10" i="133"/>
  <c r="I10"/>
  <c r="A9"/>
  <c r="A3"/>
  <c r="A5"/>
  <c r="A7"/>
  <c r="I33"/>
  <c r="A32" i="1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50"/>
  <c r="B50"/>
  <c r="C50"/>
  <c r="D50"/>
  <c r="E5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7"/>
  <c r="B27"/>
  <c r="C27"/>
  <c r="D27"/>
  <c r="E27"/>
  <c r="U4"/>
  <c r="U5"/>
  <c r="U6"/>
  <c r="I28"/>
  <c r="J28"/>
  <c r="N28"/>
  <c r="O28"/>
  <c r="W9"/>
  <c r="W10"/>
  <c r="W11"/>
  <c r="W12"/>
  <c r="W13"/>
  <c r="W14"/>
  <c r="W15"/>
  <c r="W16"/>
  <c r="W17"/>
  <c r="W18"/>
  <c r="W19"/>
  <c r="W20"/>
  <c r="W21"/>
  <c r="W22"/>
  <c r="W23"/>
  <c r="W24"/>
  <c r="W25"/>
  <c r="W27"/>
  <c r="W28"/>
  <c r="Z28"/>
  <c r="K29"/>
  <c r="I51"/>
  <c r="J51"/>
  <c r="N51"/>
  <c r="O51"/>
  <c r="W51"/>
  <c r="Z51"/>
  <c r="A6" i="131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K4"/>
  <c r="F4"/>
  <c r="A3"/>
  <c r="D1"/>
  <c r="Q1"/>
  <c r="Q2"/>
  <c r="I34" i="128"/>
  <c r="J34"/>
  <c r="N34"/>
  <c r="O34"/>
  <c r="I63"/>
  <c r="J63"/>
  <c r="N63"/>
  <c r="O63"/>
  <c r="W33"/>
  <c r="W32"/>
  <c r="W31"/>
  <c r="W30"/>
  <c r="W29"/>
  <c r="W28"/>
  <c r="G7"/>
  <c r="A6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L10" i="130"/>
  <c r="G10"/>
  <c r="A9"/>
  <c r="A3"/>
  <c r="A5"/>
  <c r="G32" i="126"/>
  <c r="F35"/>
  <c r="W35" s="1"/>
  <c r="F37"/>
  <c r="W37" s="1"/>
  <c r="F44"/>
  <c r="W44" s="1"/>
  <c r="F51"/>
  <c r="W51" s="1"/>
  <c r="G39" i="130"/>
  <c r="A6" i="129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K4"/>
  <c r="F4"/>
  <c r="A3"/>
  <c r="D1"/>
  <c r="Q1"/>
  <c r="Q2"/>
  <c r="U4" i="128"/>
  <c r="U5"/>
  <c r="U6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34"/>
  <c r="Z34"/>
  <c r="K35"/>
  <c r="W63"/>
  <c r="Z63"/>
  <c r="AA9" i="86"/>
  <c r="I20" i="93"/>
  <c r="AA10" i="86"/>
  <c r="I21" i="93"/>
  <c r="AA11" i="86"/>
  <c r="I27" i="93"/>
  <c r="AA12" i="86"/>
  <c r="I19" i="93"/>
  <c r="AA13" i="86"/>
  <c r="I15" i="93"/>
  <c r="P16" i="86"/>
  <c r="AA16"/>
  <c r="I14" i="93"/>
  <c r="P17" i="86"/>
  <c r="AA17"/>
  <c r="I16" i="93"/>
  <c r="P18" i="86"/>
  <c r="AA18"/>
  <c r="I25" i="93"/>
  <c r="P19" i="86"/>
  <c r="AA19"/>
  <c r="I24" i="93"/>
  <c r="P20" i="86"/>
  <c r="AA20"/>
  <c r="I17" i="93"/>
  <c r="P21" i="86"/>
  <c r="AA21"/>
  <c r="I23" i="93"/>
  <c r="P22" i="86"/>
  <c r="AA22"/>
  <c r="I13" i="93"/>
  <c r="P23" i="86"/>
  <c r="AA23"/>
  <c r="I26" i="93"/>
  <c r="P24" i="86"/>
  <c r="AA24"/>
  <c r="I12" i="93"/>
  <c r="K9" i="123"/>
  <c r="P9"/>
  <c r="Z9"/>
  <c r="H29" i="124"/>
  <c r="AA9" i="123"/>
  <c r="I29" i="124"/>
  <c r="K10" i="123"/>
  <c r="Y10"/>
  <c r="G21" i="124"/>
  <c r="P10" i="123"/>
  <c r="AA10"/>
  <c r="I21" i="124"/>
  <c r="P11" i="123"/>
  <c r="Z11"/>
  <c r="H19" i="124"/>
  <c r="AA11" i="123"/>
  <c r="I19" i="124"/>
  <c r="K12" i="123"/>
  <c r="Y12"/>
  <c r="G20" i="124"/>
  <c r="AA12" i="123"/>
  <c r="I20" i="124"/>
  <c r="P13" i="123"/>
  <c r="Z13"/>
  <c r="H25" i="124"/>
  <c r="AA13" i="123"/>
  <c r="I25" i="124"/>
  <c r="K14" i="123"/>
  <c r="P14"/>
  <c r="Z14"/>
  <c r="H26" i="124"/>
  <c r="AA14" i="123"/>
  <c r="I26" i="124"/>
  <c r="AA15" i="123"/>
  <c r="I22" i="124"/>
  <c r="K16" i="123"/>
  <c r="Y16"/>
  <c r="G12" i="124"/>
  <c r="AA16" i="123"/>
  <c r="I12" i="124"/>
  <c r="P17" i="123"/>
  <c r="AA17"/>
  <c r="K18"/>
  <c r="P18"/>
  <c r="Z18"/>
  <c r="AA18"/>
  <c r="I24" i="124"/>
  <c r="P19" i="123"/>
  <c r="Z19"/>
  <c r="AA19"/>
  <c r="K20"/>
  <c r="Y20"/>
  <c r="P20"/>
  <c r="Z20"/>
  <c r="AA20"/>
  <c r="AA21"/>
  <c r="K22"/>
  <c r="Y22"/>
  <c r="AA22"/>
  <c r="AA23"/>
  <c r="K24"/>
  <c r="Y24"/>
  <c r="AA24"/>
  <c r="K25"/>
  <c r="Y25"/>
  <c r="P25"/>
  <c r="AA25"/>
  <c r="K26"/>
  <c r="Y26"/>
  <c r="AA26"/>
  <c r="K27"/>
  <c r="Y27"/>
  <c r="P27"/>
  <c r="Z27"/>
  <c r="AA27"/>
  <c r="K28"/>
  <c r="Y28"/>
  <c r="AA28"/>
  <c r="P29"/>
  <c r="Z29"/>
  <c r="AA29"/>
  <c r="G33" i="89"/>
  <c r="F49"/>
  <c r="W49" s="1"/>
  <c r="L17" i="94" s="1"/>
  <c r="K35" i="89"/>
  <c r="X35"/>
  <c r="M24" i="94"/>
  <c r="Z35" i="89"/>
  <c r="O24" i="94"/>
  <c r="Z36" i="89"/>
  <c r="O32" i="94"/>
  <c r="Z37" i="89"/>
  <c r="O30" i="94"/>
  <c r="P11" i="89"/>
  <c r="Y11"/>
  <c r="I30" i="94"/>
  <c r="Z38" i="89"/>
  <c r="O26" i="94"/>
  <c r="Z39" i="89"/>
  <c r="O28" i="94"/>
  <c r="P40" i="89"/>
  <c r="Y40"/>
  <c r="N20" i="94"/>
  <c r="Z40" i="89"/>
  <c r="O20" i="94"/>
  <c r="K41" i="89"/>
  <c r="X41"/>
  <c r="M31" i="94"/>
  <c r="Z41" i="89"/>
  <c r="O31" i="94"/>
  <c r="Z42" i="89"/>
  <c r="O19" i="94"/>
  <c r="P43" i="89"/>
  <c r="Y43"/>
  <c r="N27" i="94"/>
  <c r="Z43" i="89"/>
  <c r="O27" i="94"/>
  <c r="K44" i="89"/>
  <c r="X44"/>
  <c r="M22" i="94"/>
  <c r="Z44" i="89"/>
  <c r="O22" i="94"/>
  <c r="Z45" i="89"/>
  <c r="O23" i="94"/>
  <c r="P46" i="89"/>
  <c r="Y46"/>
  <c r="N21" i="94"/>
  <c r="Z46" i="89"/>
  <c r="O21" i="94"/>
  <c r="K47" i="89"/>
  <c r="Z47"/>
  <c r="O15" i="94"/>
  <c r="Z48" i="89"/>
  <c r="O18" i="94"/>
  <c r="P22" i="89"/>
  <c r="Y22"/>
  <c r="I18" i="94"/>
  <c r="Z49" i="89"/>
  <c r="O17" i="94"/>
  <c r="Z50" i="89"/>
  <c r="O25" i="94"/>
  <c r="P24" i="89"/>
  <c r="Y24"/>
  <c r="I25" i="94"/>
  <c r="F51" i="89"/>
  <c r="W51"/>
  <c r="L33" i="94" s="1"/>
  <c r="Z51" i="89"/>
  <c r="O33" i="94"/>
  <c r="Z52" i="89"/>
  <c r="O16" i="94"/>
  <c r="F53" i="89"/>
  <c r="W53" s="1"/>
  <c r="L34" i="94" s="1"/>
  <c r="Z53" i="89"/>
  <c r="Z54"/>
  <c r="K28"/>
  <c r="X28"/>
  <c r="Z56"/>
  <c r="O29" i="94"/>
  <c r="Z9" i="89"/>
  <c r="J24" i="94"/>
  <c r="Z10" i="89"/>
  <c r="J32" i="94"/>
  <c r="Z11" i="89"/>
  <c r="J30" i="94"/>
  <c r="Z12" i="89"/>
  <c r="J26" i="94"/>
  <c r="Z13" i="89"/>
  <c r="J28" i="94"/>
  <c r="Z14" i="89"/>
  <c r="J20" i="94"/>
  <c r="Z15" i="89"/>
  <c r="J31" i="94"/>
  <c r="Z16" i="89"/>
  <c r="J19" i="94"/>
  <c r="Z17" i="89"/>
  <c r="J27" i="94"/>
  <c r="Z18" i="89"/>
  <c r="J22" i="94"/>
  <c r="Z19" i="89"/>
  <c r="J23" i="94"/>
  <c r="Z20" i="89"/>
  <c r="J21" i="94"/>
  <c r="Z21" i="89"/>
  <c r="J15" i="94"/>
  <c r="Z22" i="89"/>
  <c r="J18" i="94"/>
  <c r="Z23" i="89"/>
  <c r="J17" i="94"/>
  <c r="Z24" i="89"/>
  <c r="J25" i="94"/>
  <c r="Z25" i="89"/>
  <c r="J33" i="94"/>
  <c r="Z26" i="89"/>
  <c r="J16" i="94"/>
  <c r="Z27" i="89"/>
  <c r="Z28"/>
  <c r="Z30"/>
  <c r="J29" i="94"/>
  <c r="Z34" i="126"/>
  <c r="Z35"/>
  <c r="P10"/>
  <c r="Y10"/>
  <c r="Z36"/>
  <c r="Z37"/>
  <c r="Z38"/>
  <c r="Z39"/>
  <c r="P14"/>
  <c r="P40"/>
  <c r="Y40"/>
  <c r="Z40"/>
  <c r="Z41"/>
  <c r="Z42"/>
  <c r="Z43"/>
  <c r="Z44"/>
  <c r="P19"/>
  <c r="Y19"/>
  <c r="Z45"/>
  <c r="P20"/>
  <c r="Y20"/>
  <c r="Z46"/>
  <c r="Z47"/>
  <c r="Z48"/>
  <c r="Z49"/>
  <c r="K50"/>
  <c r="X50"/>
  <c r="Z50"/>
  <c r="Z51"/>
  <c r="Z52"/>
  <c r="Z53"/>
  <c r="K28"/>
  <c r="Z54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L10" i="127"/>
  <c r="G10"/>
  <c r="A9"/>
  <c r="A3"/>
  <c r="A5"/>
  <c r="A7"/>
  <c r="G35"/>
  <c r="A34" i="126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G7"/>
  <c r="F10"/>
  <c r="W10" s="1"/>
  <c r="A6"/>
  <c r="U4"/>
  <c r="U5"/>
  <c r="U6"/>
  <c r="I30"/>
  <c r="J30"/>
  <c r="N30"/>
  <c r="O30"/>
  <c r="W15"/>
  <c r="W16"/>
  <c r="W17"/>
  <c r="W18"/>
  <c r="W19"/>
  <c r="W20"/>
  <c r="W21"/>
  <c r="W22"/>
  <c r="W23"/>
  <c r="W24"/>
  <c r="W25"/>
  <c r="W26"/>
  <c r="W27"/>
  <c r="W28"/>
  <c r="W29"/>
  <c r="W30"/>
  <c r="Z30"/>
  <c r="K31"/>
  <c r="I55"/>
  <c r="J55"/>
  <c r="N55"/>
  <c r="O55"/>
  <c r="W55"/>
  <c r="Z55"/>
  <c r="E28" i="125"/>
  <c r="D28"/>
  <c r="C28"/>
  <c r="B28"/>
  <c r="A28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K4"/>
  <c r="F4"/>
  <c r="A3"/>
  <c r="D1"/>
  <c r="Q1"/>
  <c r="Q2"/>
  <c r="L10" i="94"/>
  <c r="G10"/>
  <c r="A9"/>
  <c r="G7" i="89"/>
  <c r="F9" s="1"/>
  <c r="W9" s="1"/>
  <c r="A6"/>
  <c r="I31"/>
  <c r="J31"/>
  <c r="N31"/>
  <c r="O31"/>
  <c r="I57"/>
  <c r="J57"/>
  <c r="N57"/>
  <c r="O57"/>
  <c r="W30"/>
  <c r="W28"/>
  <c r="W27"/>
  <c r="W26"/>
  <c r="W25"/>
  <c r="W24"/>
  <c r="W23"/>
  <c r="W22"/>
  <c r="W21"/>
  <c r="W20"/>
  <c r="W19"/>
  <c r="W18"/>
  <c r="W17"/>
  <c r="W16"/>
  <c r="W15"/>
  <c r="K4" i="97"/>
  <c r="F4"/>
  <c r="A3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G9" i="124"/>
  <c r="A8"/>
  <c r="A3"/>
  <c r="A5"/>
  <c r="A7"/>
  <c r="G7" i="123"/>
  <c r="A6"/>
  <c r="V4"/>
  <c r="V5"/>
  <c r="V6"/>
  <c r="I30"/>
  <c r="J30"/>
  <c r="N30"/>
  <c r="O30"/>
  <c r="P30"/>
  <c r="Z30"/>
  <c r="X9"/>
  <c r="X30"/>
  <c r="F4" i="122"/>
  <c r="A3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D1"/>
  <c r="J1"/>
  <c r="J2"/>
  <c r="B20" i="93"/>
  <c r="C20"/>
  <c r="D20"/>
  <c r="E20"/>
  <c r="F20"/>
  <c r="B21"/>
  <c r="C21"/>
  <c r="D21"/>
  <c r="E21"/>
  <c r="F21"/>
  <c r="B27"/>
  <c r="C27"/>
  <c r="D27"/>
  <c r="E27"/>
  <c r="F27"/>
  <c r="B19"/>
  <c r="C19"/>
  <c r="D19"/>
  <c r="E19"/>
  <c r="F19"/>
  <c r="B15"/>
  <c r="C15"/>
  <c r="D15"/>
  <c r="E15"/>
  <c r="F15"/>
  <c r="B14"/>
  <c r="C14"/>
  <c r="D14"/>
  <c r="E14"/>
  <c r="F14"/>
  <c r="B16"/>
  <c r="C16"/>
  <c r="D16"/>
  <c r="E16"/>
  <c r="F16"/>
  <c r="B25"/>
  <c r="C25"/>
  <c r="D25"/>
  <c r="E25"/>
  <c r="F25"/>
  <c r="B24"/>
  <c r="C24"/>
  <c r="D24"/>
  <c r="E24"/>
  <c r="F24"/>
  <c r="B17"/>
  <c r="C17"/>
  <c r="D17"/>
  <c r="E17"/>
  <c r="F17"/>
  <c r="B23"/>
  <c r="C23"/>
  <c r="D23"/>
  <c r="E23"/>
  <c r="F23"/>
  <c r="B13"/>
  <c r="C13"/>
  <c r="D13"/>
  <c r="E13"/>
  <c r="F13"/>
  <c r="B26"/>
  <c r="C26"/>
  <c r="D26"/>
  <c r="E26"/>
  <c r="F26"/>
  <c r="B12"/>
  <c r="C12"/>
  <c r="D12"/>
  <c r="E12"/>
  <c r="F12"/>
  <c r="I25" i="86"/>
  <c r="J25"/>
  <c r="N25"/>
  <c r="O25"/>
  <c r="P25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6" i="9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J165" i="74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K165"/>
  <c r="K164"/>
  <c r="K163"/>
  <c r="K162"/>
  <c r="K161"/>
  <c r="K160"/>
  <c r="K159"/>
  <c r="K158"/>
  <c r="K157"/>
  <c r="K156"/>
  <c r="K154"/>
  <c r="K153"/>
  <c r="K152"/>
  <c r="K151"/>
  <c r="K150"/>
  <c r="K149"/>
  <c r="K148"/>
  <c r="K147"/>
  <c r="K146"/>
  <c r="K145"/>
  <c r="K144"/>
  <c r="K143"/>
  <c r="K140"/>
  <c r="K139"/>
  <c r="K138"/>
  <c r="K137"/>
  <c r="K136"/>
  <c r="K135"/>
  <c r="K134"/>
  <c r="K133"/>
  <c r="K132"/>
  <c r="K131"/>
  <c r="K130"/>
  <c r="K129"/>
  <c r="K128"/>
  <c r="K127"/>
  <c r="K126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F11" i="89"/>
  <c r="W11" s="1"/>
  <c r="G24" i="94"/>
  <c r="G32"/>
  <c r="G30"/>
  <c r="G26"/>
  <c r="G28"/>
  <c r="G20"/>
  <c r="G31"/>
  <c r="G19"/>
  <c r="G27"/>
  <c r="G22"/>
  <c r="G23"/>
  <c r="G21"/>
  <c r="G15"/>
  <c r="G29"/>
  <c r="G36"/>
  <c r="G12" i="116"/>
  <c r="G7"/>
  <c r="A6"/>
  <c r="U4"/>
  <c r="U5"/>
  <c r="U6"/>
  <c r="W9"/>
  <c r="W10"/>
  <c r="K11"/>
  <c r="W16"/>
  <c r="X16"/>
  <c r="Y16"/>
  <c r="Z16"/>
  <c r="AA16"/>
  <c r="AB16"/>
  <c r="Z57" i="89"/>
  <c r="W57"/>
  <c r="K46" i="74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26"/>
  <c r="J26"/>
  <c r="I26"/>
  <c r="I7"/>
  <c r="J7"/>
  <c r="K7"/>
  <c r="I9"/>
  <c r="J9"/>
  <c r="K9"/>
  <c r="I10"/>
  <c r="J10"/>
  <c r="K10"/>
  <c r="I11"/>
  <c r="J11"/>
  <c r="K11"/>
  <c r="I12"/>
  <c r="J12"/>
  <c r="K12"/>
  <c r="I13"/>
  <c r="J13"/>
  <c r="K13"/>
  <c r="A8" i="93"/>
  <c r="A6" i="86"/>
  <c r="A3" i="96"/>
  <c r="W31" i="89"/>
  <c r="Z31"/>
  <c r="K38" i="74"/>
  <c r="K37"/>
  <c r="K36"/>
  <c r="K35"/>
  <c r="K34"/>
  <c r="K33"/>
  <c r="K32"/>
  <c r="K31"/>
  <c r="K30"/>
  <c r="K29"/>
  <c r="K28"/>
  <c r="K27"/>
  <c r="K25"/>
  <c r="K24"/>
  <c r="K23"/>
  <c r="K22"/>
  <c r="K21"/>
  <c r="K20"/>
  <c r="K19"/>
  <c r="K18"/>
  <c r="K17"/>
  <c r="K16"/>
  <c r="K15"/>
  <c r="K14"/>
  <c r="K6"/>
  <c r="K5"/>
  <c r="K4"/>
  <c r="K3"/>
  <c r="K2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6"/>
  <c r="I6"/>
  <c r="J5"/>
  <c r="I5"/>
  <c r="J4"/>
  <c r="I4"/>
  <c r="J3"/>
  <c r="I3"/>
  <c r="J2"/>
  <c r="I2"/>
  <c r="G7" i="86"/>
  <c r="K32" i="89"/>
  <c r="D1" i="97"/>
  <c r="Q2"/>
  <c r="Q1"/>
  <c r="F4" i="96"/>
  <c r="J2"/>
  <c r="J1"/>
  <c r="D1"/>
  <c r="A7" i="94"/>
  <c r="A5"/>
  <c r="A3"/>
  <c r="AA25" i="86"/>
  <c r="G9" i="93"/>
  <c r="A7"/>
  <c r="A5"/>
  <c r="A3"/>
  <c r="U6" i="89"/>
  <c r="V6" i="86"/>
  <c r="U5" i="89"/>
  <c r="V5" i="86"/>
  <c r="U4" i="89"/>
  <c r="V4" i="86"/>
  <c r="X25"/>
  <c r="R11" i="138"/>
  <c r="AA11"/>
  <c r="R18" i="135"/>
  <c r="R36"/>
  <c r="R14"/>
  <c r="AA14"/>
  <c r="R32"/>
  <c r="AA32"/>
  <c r="R10"/>
  <c r="X10"/>
  <c r="X15"/>
  <c r="R13"/>
  <c r="Y15" i="86"/>
  <c r="G18" i="93"/>
  <c r="K25" i="86"/>
  <c r="R13"/>
  <c r="R19"/>
  <c r="F47" i="126"/>
  <c r="W47" s="1"/>
  <c r="F54" i="89"/>
  <c r="W54" s="1"/>
  <c r="F52"/>
  <c r="W52" s="1"/>
  <c r="L16" i="94" s="1"/>
  <c r="F48" i="89"/>
  <c r="W48" s="1"/>
  <c r="L18" i="94" s="1"/>
  <c r="F56" i="89"/>
  <c r="W56" s="1"/>
  <c r="L29" i="94" s="1"/>
  <c r="F54" i="126"/>
  <c r="W54" s="1"/>
  <c r="F39"/>
  <c r="W39" s="1"/>
  <c r="P22"/>
  <c r="Y22"/>
  <c r="P16"/>
  <c r="Y16"/>
  <c r="P42"/>
  <c r="Y42"/>
  <c r="K43"/>
  <c r="X43"/>
  <c r="K40"/>
  <c r="X40"/>
  <c r="K14"/>
  <c r="X14"/>
  <c r="K53"/>
  <c r="X53"/>
  <c r="P24"/>
  <c r="Y24"/>
  <c r="P43"/>
  <c r="Y43"/>
  <c r="K42"/>
  <c r="X42"/>
  <c r="K16"/>
  <c r="X16"/>
  <c r="K10"/>
  <c r="R10"/>
  <c r="AA10"/>
  <c r="P55" i="89"/>
  <c r="Y55"/>
  <c r="F50"/>
  <c r="W50"/>
  <c r="L25" i="94" s="1"/>
  <c r="F47" i="89"/>
  <c r="W47"/>
  <c r="L15" i="94" s="1"/>
  <c r="F55" i="89"/>
  <c r="W55"/>
  <c r="J34" i="94"/>
  <c r="O34"/>
  <c r="R22" i="86"/>
  <c r="R18" i="123"/>
  <c r="AB18"/>
  <c r="Y18"/>
  <c r="R18" i="86"/>
  <c r="R24"/>
  <c r="S15"/>
  <c r="R25"/>
  <c r="R16"/>
  <c r="R20"/>
  <c r="R17"/>
  <c r="R21"/>
  <c r="R23"/>
  <c r="Y16"/>
  <c r="G14" i="93"/>
  <c r="Y18" i="86"/>
  <c r="G25" i="93"/>
  <c r="Y22" i="86"/>
  <c r="G13" i="93"/>
  <c r="Y17" i="86"/>
  <c r="G16" i="93"/>
  <c r="Y19" i="86"/>
  <c r="G24" i="93"/>
  <c r="Y21" i="86"/>
  <c r="G23" i="93"/>
  <c r="Y23" i="86"/>
  <c r="G26" i="93"/>
  <c r="P15" i="138"/>
  <c r="Y15"/>
  <c r="K24"/>
  <c r="X24"/>
  <c r="K31"/>
  <c r="X31"/>
  <c r="P24"/>
  <c r="Y24"/>
  <c r="K22"/>
  <c r="X22"/>
  <c r="P16"/>
  <c r="Y16"/>
  <c r="K29"/>
  <c r="P23"/>
  <c r="Y23"/>
  <c r="X11"/>
  <c r="K17"/>
  <c r="K28"/>
  <c r="K14"/>
  <c r="X14"/>
  <c r="K13"/>
  <c r="P12"/>
  <c r="Y12"/>
  <c r="P25"/>
  <c r="Y25"/>
  <c r="K18"/>
  <c r="R18"/>
  <c r="P28"/>
  <c r="Y28"/>
  <c r="P14"/>
  <c r="Y14"/>
  <c r="P27"/>
  <c r="Y27"/>
  <c r="K10"/>
  <c r="X10"/>
  <c r="P15" i="116"/>
  <c r="Y15"/>
  <c r="P28" i="126"/>
  <c r="Y28"/>
  <c r="K24"/>
  <c r="X24"/>
  <c r="P49"/>
  <c r="Y49"/>
  <c r="P48"/>
  <c r="Y48"/>
  <c r="K22"/>
  <c r="X22"/>
  <c r="F43"/>
  <c r="W43" s="1"/>
  <c r="F41"/>
  <c r="W41" s="1"/>
  <c r="F13"/>
  <c r="W13" s="1"/>
  <c r="F11"/>
  <c r="W11" s="1"/>
  <c r="K54"/>
  <c r="X54"/>
  <c r="K46"/>
  <c r="X46"/>
  <c r="K19"/>
  <c r="R19"/>
  <c r="AA19"/>
  <c r="K34"/>
  <c r="Y13" i="86"/>
  <c r="G15" i="93"/>
  <c r="P9" i="86"/>
  <c r="Z9"/>
  <c r="H20" i="93"/>
  <c r="Y12" i="86"/>
  <c r="G19" i="93"/>
  <c r="P51" i="132"/>
  <c r="Y51"/>
  <c r="K51"/>
  <c r="X51"/>
  <c r="K28"/>
  <c r="X28"/>
  <c r="P28"/>
  <c r="Y28"/>
  <c r="P62" i="128"/>
  <c r="Y62"/>
  <c r="N22" i="130"/>
  <c r="K34" i="128"/>
  <c r="X34"/>
  <c r="P34"/>
  <c r="Y34"/>
  <c r="P63"/>
  <c r="Y63"/>
  <c r="K52" i="126"/>
  <c r="X52"/>
  <c r="K26"/>
  <c r="X26"/>
  <c r="P51"/>
  <c r="Y51"/>
  <c r="K20"/>
  <c r="R20"/>
  <c r="AA20"/>
  <c r="P38"/>
  <c r="Y38"/>
  <c r="P12"/>
  <c r="Y12"/>
  <c r="K11"/>
  <c r="P36"/>
  <c r="Y36"/>
  <c r="K29"/>
  <c r="P54"/>
  <c r="Y54"/>
  <c r="K21"/>
  <c r="P46"/>
  <c r="Y46"/>
  <c r="K44"/>
  <c r="X44"/>
  <c r="K9"/>
  <c r="P34"/>
  <c r="Y34"/>
  <c r="P30"/>
  <c r="Y30"/>
  <c r="P26"/>
  <c r="Y26"/>
  <c r="K25"/>
  <c r="P50"/>
  <c r="Y50"/>
  <c r="K48"/>
  <c r="X48"/>
  <c r="P15"/>
  <c r="Y15"/>
  <c r="P39"/>
  <c r="Y39"/>
  <c r="K38"/>
  <c r="X38"/>
  <c r="K12"/>
  <c r="K36"/>
  <c r="X36"/>
  <c r="F53"/>
  <c r="W53"/>
  <c r="F49"/>
  <c r="W49"/>
  <c r="F45"/>
  <c r="W45"/>
  <c r="F42"/>
  <c r="W42"/>
  <c r="F40"/>
  <c r="W40"/>
  <c r="F36"/>
  <c r="W36"/>
  <c r="Y14"/>
  <c r="P55"/>
  <c r="Y55"/>
  <c r="K30"/>
  <c r="X30"/>
  <c r="P29"/>
  <c r="Y29"/>
  <c r="P53"/>
  <c r="Y53"/>
  <c r="K27"/>
  <c r="X27"/>
  <c r="P25"/>
  <c r="Y25"/>
  <c r="K49"/>
  <c r="X49"/>
  <c r="P47"/>
  <c r="Y47"/>
  <c r="P45"/>
  <c r="Y45"/>
  <c r="K18"/>
  <c r="K41"/>
  <c r="X41"/>
  <c r="P37"/>
  <c r="Y37"/>
  <c r="P35"/>
  <c r="Y35"/>
  <c r="F34"/>
  <c r="W34"/>
  <c r="K55"/>
  <c r="X55"/>
  <c r="K23"/>
  <c r="X23"/>
  <c r="P21"/>
  <c r="Y21"/>
  <c r="P44"/>
  <c r="Y44"/>
  <c r="K17"/>
  <c r="X17"/>
  <c r="K15"/>
  <c r="P11"/>
  <c r="Y11"/>
  <c r="P9"/>
  <c r="Y9"/>
  <c r="P52"/>
  <c r="Y52"/>
  <c r="K47"/>
  <c r="X47"/>
  <c r="P18"/>
  <c r="Y18"/>
  <c r="P41"/>
  <c r="Y41"/>
  <c r="K13"/>
  <c r="X13"/>
  <c r="K37"/>
  <c r="K35"/>
  <c r="F52"/>
  <c r="W52" s="1"/>
  <c r="F50"/>
  <c r="W50" s="1"/>
  <c r="F48"/>
  <c r="W48" s="1"/>
  <c r="F46"/>
  <c r="W46" s="1"/>
  <c r="F38"/>
  <c r="W38" s="1"/>
  <c r="X55" i="89"/>
  <c r="X29"/>
  <c r="R29"/>
  <c r="P26"/>
  <c r="Y26"/>
  <c r="I16" i="94"/>
  <c r="K24" i="89"/>
  <c r="R24"/>
  <c r="AA24"/>
  <c r="K25" i="94"/>
  <c r="K39" i="89"/>
  <c r="X39"/>
  <c r="M28" i="94"/>
  <c r="P57" i="89"/>
  <c r="Y57"/>
  <c r="K21"/>
  <c r="P13"/>
  <c r="Y13"/>
  <c r="I28" i="94"/>
  <c r="P38" i="89"/>
  <c r="Y38"/>
  <c r="N26" i="94"/>
  <c r="P28" i="89"/>
  <c r="Y28"/>
  <c r="K54"/>
  <c r="X54"/>
  <c r="K22"/>
  <c r="R22"/>
  <c r="AA22"/>
  <c r="K18" i="94"/>
  <c r="P21" i="89"/>
  <c r="Y21"/>
  <c r="I15" i="94"/>
  <c r="K42" i="89"/>
  <c r="X42"/>
  <c r="M19" i="94"/>
  <c r="K40" i="89"/>
  <c r="R40"/>
  <c r="K38"/>
  <c r="X38"/>
  <c r="M26" i="94"/>
  <c r="K57" i="89"/>
  <c r="X57"/>
  <c r="K27"/>
  <c r="X27"/>
  <c r="P53"/>
  <c r="Y53"/>
  <c r="K26"/>
  <c r="X26"/>
  <c r="H16" i="94"/>
  <c r="K17" i="89"/>
  <c r="X17"/>
  <c r="H27" i="94"/>
  <c r="P30" i="89"/>
  <c r="Y30"/>
  <c r="I29" i="94"/>
  <c r="K45" i="89"/>
  <c r="X45"/>
  <c r="M23" i="94"/>
  <c r="K43" i="89"/>
  <c r="X43"/>
  <c r="M27" i="94"/>
  <c r="K30" i="89"/>
  <c r="X30"/>
  <c r="H29" i="94"/>
  <c r="P56" i="89"/>
  <c r="Y56"/>
  <c r="N29" i="94"/>
  <c r="P25" i="89"/>
  <c r="Y25"/>
  <c r="I33" i="94"/>
  <c r="P23" i="89"/>
  <c r="Y23"/>
  <c r="I17" i="94"/>
  <c r="K48" i="89"/>
  <c r="X48"/>
  <c r="M18" i="94"/>
  <c r="P17" i="89"/>
  <c r="Y17"/>
  <c r="I27" i="94"/>
  <c r="P14" i="89"/>
  <c r="Y14"/>
  <c r="I20" i="94"/>
  <c r="K13" i="89"/>
  <c r="X13"/>
  <c r="H28" i="94"/>
  <c r="P9" i="89"/>
  <c r="Y9"/>
  <c r="I24" i="94"/>
  <c r="K31" i="89"/>
  <c r="P27"/>
  <c r="Y27"/>
  <c r="K52"/>
  <c r="X52"/>
  <c r="M16" i="94"/>
  <c r="K50" i="89"/>
  <c r="X50"/>
  <c r="M25" i="94"/>
  <c r="K46" i="89"/>
  <c r="X46"/>
  <c r="M21" i="94"/>
  <c r="P45" i="89"/>
  <c r="Y45"/>
  <c r="N23" i="94"/>
  <c r="P42" i="89"/>
  <c r="Y42"/>
  <c r="N19" i="94"/>
  <c r="K37" i="89"/>
  <c r="X37"/>
  <c r="M30" i="94"/>
  <c r="P35" i="89"/>
  <c r="Y35"/>
  <c r="N24" i="94"/>
  <c r="F12" i="89"/>
  <c r="W12"/>
  <c r="K25"/>
  <c r="X25"/>
  <c r="H33" i="94"/>
  <c r="P51" i="89"/>
  <c r="Y51"/>
  <c r="N33" i="94"/>
  <c r="K23" i="89"/>
  <c r="P49"/>
  <c r="Y49"/>
  <c r="N17" i="94"/>
  <c r="P37" i="89"/>
  <c r="Y37"/>
  <c r="N30" i="94"/>
  <c r="K20" i="89"/>
  <c r="X20"/>
  <c r="H21" i="94"/>
  <c r="P18" i="89"/>
  <c r="Y18"/>
  <c r="I22" i="94"/>
  <c r="P15" i="89"/>
  <c r="Y15"/>
  <c r="I31" i="94"/>
  <c r="P12" i="89"/>
  <c r="Y12"/>
  <c r="I26" i="94"/>
  <c r="K11" i="89"/>
  <c r="X11"/>
  <c r="H30" i="94"/>
  <c r="K36" i="89"/>
  <c r="X36"/>
  <c r="M32" i="94"/>
  <c r="P31" i="89"/>
  <c r="Y31"/>
  <c r="F14"/>
  <c r="W14" s="1"/>
  <c r="F10"/>
  <c r="W10" s="1"/>
  <c r="K56"/>
  <c r="X56"/>
  <c r="M29" i="94"/>
  <c r="P54" i="89"/>
  <c r="Y54"/>
  <c r="K53"/>
  <c r="X53"/>
  <c r="P52"/>
  <c r="Y52"/>
  <c r="N16" i="94"/>
  <c r="K51" i="89"/>
  <c r="P50"/>
  <c r="Y50"/>
  <c r="N25" i="94"/>
  <c r="K49" i="89"/>
  <c r="P48"/>
  <c r="Y48"/>
  <c r="N18" i="94"/>
  <c r="P47" i="89"/>
  <c r="Y47"/>
  <c r="N15" i="94"/>
  <c r="P20" i="89"/>
  <c r="Y20"/>
  <c r="I21" i="94"/>
  <c r="P19" i="89"/>
  <c r="Y19"/>
  <c r="I23" i="94"/>
  <c r="P44" i="89"/>
  <c r="Y44"/>
  <c r="N22" i="94"/>
  <c r="P16" i="89"/>
  <c r="Y16"/>
  <c r="I19" i="94"/>
  <c r="P41" i="89"/>
  <c r="Y41"/>
  <c r="N31" i="94"/>
  <c r="P10" i="89"/>
  <c r="Y10"/>
  <c r="I32" i="94"/>
  <c r="P36" i="89"/>
  <c r="Y36"/>
  <c r="N32" i="94"/>
  <c r="F13" i="89"/>
  <c r="W13" s="1"/>
  <c r="P39"/>
  <c r="Y39"/>
  <c r="N28" i="94"/>
  <c r="Z10" i="123"/>
  <c r="H21" i="124"/>
  <c r="R10" i="123"/>
  <c r="Y13"/>
  <c r="G25" i="124"/>
  <c r="R13" i="123"/>
  <c r="K30"/>
  <c r="R30"/>
  <c r="P23"/>
  <c r="Z23"/>
  <c r="P21"/>
  <c r="Z21"/>
  <c r="R20"/>
  <c r="P12"/>
  <c r="Z12"/>
  <c r="H20" i="124"/>
  <c r="P26" i="123"/>
  <c r="Z26"/>
  <c r="P22"/>
  <c r="Z12" i="86"/>
  <c r="H19" i="93"/>
  <c r="Z11" i="86"/>
  <c r="H27" i="93"/>
  <c r="K9" i="86"/>
  <c r="Y9"/>
  <c r="G20" i="93"/>
  <c r="Y14" i="86"/>
  <c r="G22" i="93"/>
  <c r="Y10" i="86"/>
  <c r="G21" i="93"/>
  <c r="Z18" i="86"/>
  <c r="H25" i="93"/>
  <c r="Z24" i="86"/>
  <c r="H12" i="93"/>
  <c r="Z14" i="86"/>
  <c r="H22" i="93"/>
  <c r="Z19" i="86"/>
  <c r="H24" i="93"/>
  <c r="Z10" i="86"/>
  <c r="H21" i="93"/>
  <c r="Y11" i="86"/>
  <c r="G27" i="93"/>
  <c r="Y24" i="86"/>
  <c r="G12" i="93"/>
  <c r="Z21" i="86"/>
  <c r="H23" i="93"/>
  <c r="Y20" i="86"/>
  <c r="G17" i="93"/>
  <c r="Z13" i="86"/>
  <c r="H15" i="93"/>
  <c r="Z25" i="86"/>
  <c r="Z20"/>
  <c r="H17" i="93"/>
  <c r="Y30" i="123"/>
  <c r="X31" i="89"/>
  <c r="X28" i="126"/>
  <c r="R28"/>
  <c r="F12"/>
  <c r="W12" s="1"/>
  <c r="F9"/>
  <c r="W9" s="1"/>
  <c r="P27"/>
  <c r="Y27"/>
  <c r="K51"/>
  <c r="P17"/>
  <c r="Y17"/>
  <c r="X37"/>
  <c r="F14"/>
  <c r="W14" s="1"/>
  <c r="P23"/>
  <c r="Y23"/>
  <c r="K45"/>
  <c r="K39"/>
  <c r="P13"/>
  <c r="Y13"/>
  <c r="X35"/>
  <c r="X47" i="89"/>
  <c r="M15" i="94"/>
  <c r="K9" i="89"/>
  <c r="F35"/>
  <c r="W35" s="1"/>
  <c r="L24" i="94" s="1"/>
  <c r="F36" i="89"/>
  <c r="W36" s="1"/>
  <c r="L32" i="94" s="1"/>
  <c r="F37" i="89"/>
  <c r="W37" s="1"/>
  <c r="L30" i="94" s="1"/>
  <c r="F38" i="89"/>
  <c r="W38" s="1"/>
  <c r="L26" i="94" s="1"/>
  <c r="F39" i="89"/>
  <c r="W39" s="1"/>
  <c r="L28" i="94" s="1"/>
  <c r="F40" i="89"/>
  <c r="W40" s="1"/>
  <c r="L20" i="94" s="1"/>
  <c r="F41" i="89"/>
  <c r="W41" s="1"/>
  <c r="L31" i="94" s="1"/>
  <c r="F42" i="89"/>
  <c r="W42" s="1"/>
  <c r="L19" i="94" s="1"/>
  <c r="F43" i="89"/>
  <c r="W43" s="1"/>
  <c r="L27" i="94" s="1"/>
  <c r="F44" i="89"/>
  <c r="W44" s="1"/>
  <c r="L22" i="94" s="1"/>
  <c r="F45" i="89"/>
  <c r="W45" s="1"/>
  <c r="L23" i="94" s="1"/>
  <c r="F46" i="89"/>
  <c r="W46" s="1"/>
  <c r="L21" i="94" s="1"/>
  <c r="P28" i="123"/>
  <c r="Z25"/>
  <c r="R25"/>
  <c r="K18" i="89"/>
  <c r="K15"/>
  <c r="R29" i="123"/>
  <c r="P15"/>
  <c r="Z15"/>
  <c r="H22" i="124"/>
  <c r="K19" i="89"/>
  <c r="K16"/>
  <c r="K14"/>
  <c r="K12"/>
  <c r="K10"/>
  <c r="P24" i="123"/>
  <c r="Z24"/>
  <c r="Y9"/>
  <c r="G29" i="124"/>
  <c r="R9" i="123"/>
  <c r="R27"/>
  <c r="R19"/>
  <c r="Y19"/>
  <c r="Z17"/>
  <c r="R17"/>
  <c r="Y14"/>
  <c r="G26" i="124"/>
  <c r="R14" i="123"/>
  <c r="R11"/>
  <c r="Y11"/>
  <c r="G19" i="124"/>
  <c r="Z23" i="86"/>
  <c r="H26" i="93"/>
  <c r="Z17" i="86"/>
  <c r="H16" i="93"/>
  <c r="P16" i="123"/>
  <c r="X23" i="135"/>
  <c r="R23"/>
  <c r="R20"/>
  <c r="X20"/>
  <c r="R10" i="116"/>
  <c r="R14"/>
  <c r="X40" i="135"/>
  <c r="R40"/>
  <c r="X37"/>
  <c r="R37"/>
  <c r="AA36"/>
  <c r="X34"/>
  <c r="R34"/>
  <c r="R28"/>
  <c r="Y28"/>
  <c r="X24"/>
  <c r="R24"/>
  <c r="R39"/>
  <c r="X39"/>
  <c r="R35"/>
  <c r="X35"/>
  <c r="Y31" i="138"/>
  <c r="R31"/>
  <c r="K63" i="128"/>
  <c r="R51" i="132"/>
  <c r="R28"/>
  <c r="X43" i="135"/>
  <c r="R43"/>
  <c r="Y19"/>
  <c r="R19"/>
  <c r="X38"/>
  <c r="S37"/>
  <c r="AA18"/>
  <c r="R16"/>
  <c r="X16"/>
  <c r="AA10"/>
  <c r="K42"/>
  <c r="K21"/>
  <c r="R9"/>
  <c r="AA13"/>
  <c r="R11"/>
  <c r="X29"/>
  <c r="R29"/>
  <c r="S29"/>
  <c r="R23" i="139"/>
  <c r="X23"/>
  <c r="K15" i="116"/>
  <c r="K9"/>
  <c r="P38" i="135"/>
  <c r="Y38"/>
  <c r="R17"/>
  <c r="X33"/>
  <c r="R33"/>
  <c r="R12"/>
  <c r="R31"/>
  <c r="X30"/>
  <c r="R30"/>
  <c r="R41" i="139"/>
  <c r="R21"/>
  <c r="X21"/>
  <c r="Y20"/>
  <c r="R20"/>
  <c r="R17"/>
  <c r="X17"/>
  <c r="R33"/>
  <c r="X32"/>
  <c r="R32"/>
  <c r="R12"/>
  <c r="X12"/>
  <c r="X30"/>
  <c r="R30"/>
  <c r="X39"/>
  <c r="R39"/>
  <c r="X37"/>
  <c r="R37"/>
  <c r="X35"/>
  <c r="R35"/>
  <c r="R14"/>
  <c r="X14"/>
  <c r="Y31"/>
  <c r="R31"/>
  <c r="R10"/>
  <c r="X10"/>
  <c r="X22"/>
  <c r="R22"/>
  <c r="X38"/>
  <c r="R38"/>
  <c r="R19"/>
  <c r="X19"/>
  <c r="X18"/>
  <c r="R18"/>
  <c r="X34"/>
  <c r="R34"/>
  <c r="R15"/>
  <c r="R13"/>
  <c r="R29"/>
  <c r="K27"/>
  <c r="X29" i="138"/>
  <c r="R29"/>
  <c r="X27"/>
  <c r="P16" i="139"/>
  <c r="R17" i="138"/>
  <c r="X17"/>
  <c r="X28"/>
  <c r="R13"/>
  <c r="X13"/>
  <c r="R40" i="139"/>
  <c r="R36"/>
  <c r="R11"/>
  <c r="X28"/>
  <c r="R28"/>
  <c r="R9"/>
  <c r="X16" i="138"/>
  <c r="R30"/>
  <c r="R26"/>
  <c r="P9"/>
  <c r="Y9"/>
  <c r="P22"/>
  <c r="Y22"/>
  <c r="R22" i="135"/>
  <c r="X22"/>
  <c r="K12" i="138"/>
  <c r="R41" i="135"/>
  <c r="Y41"/>
  <c r="R15" i="138"/>
  <c r="R27"/>
  <c r="AA27"/>
  <c r="R16"/>
  <c r="S29"/>
  <c r="R28"/>
  <c r="R14"/>
  <c r="R25"/>
  <c r="R38" i="135"/>
  <c r="S33"/>
  <c r="S32"/>
  <c r="R54" i="126"/>
  <c r="AA54"/>
  <c r="R22"/>
  <c r="AA22"/>
  <c r="R16"/>
  <c r="AA16"/>
  <c r="R40"/>
  <c r="AA40"/>
  <c r="R14"/>
  <c r="AA14"/>
  <c r="R12"/>
  <c r="AA12"/>
  <c r="X10"/>
  <c r="R34"/>
  <c r="AA34"/>
  <c r="R29"/>
  <c r="R25"/>
  <c r="X25"/>
  <c r="R21"/>
  <c r="AA21"/>
  <c r="X21"/>
  <c r="R44"/>
  <c r="S44"/>
  <c r="R18"/>
  <c r="AA18"/>
  <c r="X18"/>
  <c r="X19"/>
  <c r="R11"/>
  <c r="AA11"/>
  <c r="X11"/>
  <c r="R43"/>
  <c r="AA43"/>
  <c r="X29"/>
  <c r="R49"/>
  <c r="AA49"/>
  <c r="R24"/>
  <c r="AA24"/>
  <c r="X34"/>
  <c r="X20"/>
  <c r="R38"/>
  <c r="AA38"/>
  <c r="R50"/>
  <c r="R42"/>
  <c r="AA42"/>
  <c r="R15"/>
  <c r="AA15"/>
  <c r="R26"/>
  <c r="AA26"/>
  <c r="R35"/>
  <c r="AA35"/>
  <c r="R9"/>
  <c r="AA9"/>
  <c r="X9"/>
  <c r="R55" i="89"/>
  <c r="R46"/>
  <c r="R30"/>
  <c r="AA30"/>
  <c r="K29" i="94"/>
  <c r="R21" i="89"/>
  <c r="AA21"/>
  <c r="K15" i="94"/>
  <c r="N34"/>
  <c r="X21" i="89"/>
  <c r="H15" i="94"/>
  <c r="M34"/>
  <c r="R23" i="89"/>
  <c r="AA23"/>
  <c r="K17" i="94"/>
  <c r="R39" i="89"/>
  <c r="R37"/>
  <c r="AA37"/>
  <c r="P30" i="94"/>
  <c r="R51" i="89"/>
  <c r="AA51"/>
  <c r="P33" i="94"/>
  <c r="X51" i="89"/>
  <c r="M33" i="94"/>
  <c r="R26" i="89"/>
  <c r="AA26"/>
  <c r="K16" i="94"/>
  <c r="I34"/>
  <c r="R27" i="89"/>
  <c r="H34" i="94"/>
  <c r="X24" i="89"/>
  <c r="H25" i="94"/>
  <c r="R49" i="89"/>
  <c r="X40"/>
  <c r="M20" i="94"/>
  <c r="R38" i="89"/>
  <c r="AA38"/>
  <c r="P26" i="94"/>
  <c r="R21" i="123"/>
  <c r="S18"/>
  <c r="AB11" i="86"/>
  <c r="J27" i="93"/>
  <c r="S10" i="86"/>
  <c r="R9"/>
  <c r="S13"/>
  <c r="AB21"/>
  <c r="J23" i="93"/>
  <c r="X18" i="138"/>
  <c r="R10"/>
  <c r="AA10"/>
  <c r="R23"/>
  <c r="AA23"/>
  <c r="R24"/>
  <c r="AA24"/>
  <c r="R9"/>
  <c r="R41" i="126"/>
  <c r="X12"/>
  <c r="R48"/>
  <c r="AA48"/>
  <c r="R27"/>
  <c r="AA27"/>
  <c r="R34" i="128"/>
  <c r="AA34"/>
  <c r="X15" i="126"/>
  <c r="R36"/>
  <c r="AA36"/>
  <c r="R46"/>
  <c r="AA46"/>
  <c r="R30"/>
  <c r="R47"/>
  <c r="R53"/>
  <c r="AA53"/>
  <c r="R37"/>
  <c r="R52"/>
  <c r="AA52"/>
  <c r="R55"/>
  <c r="S55" i="89"/>
  <c r="AA55"/>
  <c r="AA29"/>
  <c r="R25"/>
  <c r="AA25"/>
  <c r="K33" i="94"/>
  <c r="R35" i="89"/>
  <c r="AA35"/>
  <c r="P24" i="94"/>
  <c r="R42" i="89"/>
  <c r="AA42"/>
  <c r="P19" i="94"/>
  <c r="R47" i="89"/>
  <c r="AA47"/>
  <c r="P15" i="94"/>
  <c r="R53" i="89"/>
  <c r="AA53"/>
  <c r="X49"/>
  <c r="M17" i="94"/>
  <c r="R57" i="89"/>
  <c r="R31"/>
  <c r="S57"/>
  <c r="R28"/>
  <c r="AA28"/>
  <c r="R17"/>
  <c r="R54"/>
  <c r="AA54"/>
  <c r="R43"/>
  <c r="X22"/>
  <c r="H18" i="94"/>
  <c r="R20" i="89"/>
  <c r="R50"/>
  <c r="AA50"/>
  <c r="P25" i="94"/>
  <c r="AA27" i="89"/>
  <c r="R11"/>
  <c r="R52"/>
  <c r="AA52"/>
  <c r="P16" i="94"/>
  <c r="X23" i="89"/>
  <c r="H17" i="94"/>
  <c r="R41" i="89"/>
  <c r="R13"/>
  <c r="R45"/>
  <c r="AA45"/>
  <c r="P23" i="94"/>
  <c r="AA31" i="89"/>
  <c r="R56"/>
  <c r="R36"/>
  <c r="R44"/>
  <c r="AA44"/>
  <c r="P22" i="94"/>
  <c r="R48" i="89"/>
  <c r="S48"/>
  <c r="AB48"/>
  <c r="Q18" i="94"/>
  <c r="AB13" i="123"/>
  <c r="J25" i="124"/>
  <c r="S13" i="123"/>
  <c r="R12"/>
  <c r="R26"/>
  <c r="AB26"/>
  <c r="AB20"/>
  <c r="S20"/>
  <c r="AB10"/>
  <c r="J21" i="124"/>
  <c r="S10" i="123"/>
  <c r="R23"/>
  <c r="AB23"/>
  <c r="R15"/>
  <c r="AB15"/>
  <c r="J22" i="124"/>
  <c r="Z22" i="123"/>
  <c r="R22"/>
  <c r="S18" i="86"/>
  <c r="AB14"/>
  <c r="J22" i="93"/>
  <c r="AB25" i="86"/>
  <c r="S24"/>
  <c r="Y25"/>
  <c r="AB33" i="135"/>
  <c r="AA13" i="138"/>
  <c r="S26"/>
  <c r="AA29"/>
  <c r="AA34" i="139"/>
  <c r="AA22"/>
  <c r="S40"/>
  <c r="AA37"/>
  <c r="S30"/>
  <c r="AA12"/>
  <c r="X15" i="116"/>
  <c r="R15"/>
  <c r="T14"/>
  <c r="AA29" i="135"/>
  <c r="AB32"/>
  <c r="R21"/>
  <c r="T14"/>
  <c r="X21"/>
  <c r="AB37"/>
  <c r="AA39"/>
  <c r="AA40"/>
  <c r="S31" i="138"/>
  <c r="AA18"/>
  <c r="S21" i="86"/>
  <c r="AB19" i="123"/>
  <c r="S19"/>
  <c r="R10" i="89"/>
  <c r="X10"/>
  <c r="H32" i="94"/>
  <c r="R14" i="89"/>
  <c r="X14"/>
  <c r="H20" i="94"/>
  <c r="R15" i="89"/>
  <c r="X15"/>
  <c r="H31" i="94"/>
  <c r="Z28" i="123"/>
  <c r="R28"/>
  <c r="R23" i="126"/>
  <c r="AA28"/>
  <c r="AA11" i="139"/>
  <c r="S29"/>
  <c r="S41" i="135"/>
  <c r="AA22"/>
  <c r="AA9" i="139"/>
  <c r="AA30"/>
  <c r="S35"/>
  <c r="AA17"/>
  <c r="AA31" i="135"/>
  <c r="S36"/>
  <c r="AA17"/>
  <c r="X42"/>
  <c r="R42"/>
  <c r="T36"/>
  <c r="AB29"/>
  <c r="AA16"/>
  <c r="S35"/>
  <c r="AA38"/>
  <c r="AA43"/>
  <c r="AA24"/>
  <c r="S43"/>
  <c r="AB19" i="86"/>
  <c r="J24" i="93"/>
  <c r="S19" i="86"/>
  <c r="Z16" i="123"/>
  <c r="H12" i="124"/>
  <c r="R16" i="123"/>
  <c r="AB10" i="86"/>
  <c r="J21" i="93"/>
  <c r="Z22" i="86"/>
  <c r="H13" i="93"/>
  <c r="AB17" i="86"/>
  <c r="J16" i="93"/>
  <c r="S17" i="86"/>
  <c r="AB17" i="123"/>
  <c r="S17"/>
  <c r="AB27"/>
  <c r="S27"/>
  <c r="R16" i="89"/>
  <c r="X16"/>
  <c r="H19" i="94"/>
  <c r="R18" i="89"/>
  <c r="X18"/>
  <c r="H22" i="94"/>
  <c r="AA17" i="89"/>
  <c r="K27" i="94"/>
  <c r="AA25" i="126"/>
  <c r="X39"/>
  <c r="R39"/>
  <c r="S40"/>
  <c r="R13"/>
  <c r="AA55"/>
  <c r="S30" i="123"/>
  <c r="AB30"/>
  <c r="T30"/>
  <c r="AA9" i="138"/>
  <c r="AA25"/>
  <c r="X12"/>
  <c r="R12"/>
  <c r="AA26"/>
  <c r="AA36" i="139"/>
  <c r="AA19"/>
  <c r="S37"/>
  <c r="S28"/>
  <c r="AA10"/>
  <c r="S39"/>
  <c r="AA21"/>
  <c r="AA30" i="138"/>
  <c r="AA15"/>
  <c r="S28"/>
  <c r="AA28" i="139"/>
  <c r="AA40"/>
  <c r="AA17" i="138"/>
  <c r="S30"/>
  <c r="X27" i="139"/>
  <c r="R27"/>
  <c r="T37"/>
  <c r="AA18"/>
  <c r="S36"/>
  <c r="AA38"/>
  <c r="AA31"/>
  <c r="AA35"/>
  <c r="AA39"/>
  <c r="S38"/>
  <c r="AA20"/>
  <c r="AA41"/>
  <c r="T41"/>
  <c r="AA12" i="135"/>
  <c r="S31"/>
  <c r="AA11"/>
  <c r="S30"/>
  <c r="R63" i="128"/>
  <c r="X63"/>
  <c r="AA35" i="135"/>
  <c r="AA28"/>
  <c r="AA34"/>
  <c r="S34"/>
  <c r="T37"/>
  <c r="AA37"/>
  <c r="AA14" i="116"/>
  <c r="AA20" i="135"/>
  <c r="S39"/>
  <c r="Z16" i="86"/>
  <c r="H14" i="93"/>
  <c r="S12" i="123"/>
  <c r="AB11"/>
  <c r="J19" i="124"/>
  <c r="S11" i="123"/>
  <c r="R24"/>
  <c r="R12" i="89"/>
  <c r="X12"/>
  <c r="H26" i="94"/>
  <c r="AB25" i="123"/>
  <c r="S25"/>
  <c r="R9" i="89"/>
  <c r="X9"/>
  <c r="H24" i="94"/>
  <c r="AB21" i="123"/>
  <c r="S21"/>
  <c r="AA46" i="89"/>
  <c r="P21" i="94"/>
  <c r="S34" i="126"/>
  <c r="X51"/>
  <c r="R51"/>
  <c r="S31" i="139"/>
  <c r="AA13"/>
  <c r="S32"/>
  <c r="AA14"/>
  <c r="AA32"/>
  <c r="AA41" i="135"/>
  <c r="AA16" i="138"/>
  <c r="AA28"/>
  <c r="Y16" i="139"/>
  <c r="R16"/>
  <c r="T22"/>
  <c r="AA29"/>
  <c r="R22" i="138"/>
  <c r="S33" i="139"/>
  <c r="AA15"/>
  <c r="AA33"/>
  <c r="AA30" i="135"/>
  <c r="AA33"/>
  <c r="R9" i="116"/>
  <c r="X9"/>
  <c r="S41" i="139"/>
  <c r="AA23"/>
  <c r="S28" i="135"/>
  <c r="AA9"/>
  <c r="AA19"/>
  <c r="T19"/>
  <c r="S51" i="132"/>
  <c r="AA28"/>
  <c r="AA51"/>
  <c r="AA31" i="138"/>
  <c r="S15" i="116"/>
  <c r="AA10"/>
  <c r="R62" i="128"/>
  <c r="S42" i="135"/>
  <c r="AA23"/>
  <c r="AB13" i="86"/>
  <c r="J15" i="93"/>
  <c r="AB23" i="86"/>
  <c r="J26" i="93"/>
  <c r="S23" i="86"/>
  <c r="AB14" i="123"/>
  <c r="J26" i="124"/>
  <c r="S14" i="123"/>
  <c r="AB12" i="86"/>
  <c r="J19" i="93"/>
  <c r="S12" i="86"/>
  <c r="AB9" i="123"/>
  <c r="J29" i="124"/>
  <c r="S9" i="123"/>
  <c r="T9"/>
  <c r="AA39" i="89"/>
  <c r="P28" i="94"/>
  <c r="R19" i="89"/>
  <c r="X19"/>
  <c r="H23" i="94"/>
  <c r="AB29" i="123"/>
  <c r="S29"/>
  <c r="S50" i="89"/>
  <c r="AA41" i="126"/>
  <c r="AA50"/>
  <c r="AA40" i="89"/>
  <c r="P20" i="94"/>
  <c r="R17" i="126"/>
  <c r="X45"/>
  <c r="R45"/>
  <c r="S55"/>
  <c r="AA30"/>
  <c r="T10" i="132"/>
  <c r="T23"/>
  <c r="T21"/>
  <c r="T15"/>
  <c r="T28"/>
  <c r="T43"/>
  <c r="S27" i="138"/>
  <c r="AB27"/>
  <c r="AA14"/>
  <c r="S23"/>
  <c r="AB23"/>
  <c r="T31"/>
  <c r="T29"/>
  <c r="T14"/>
  <c r="T29" i="139"/>
  <c r="T35"/>
  <c r="T32"/>
  <c r="T38"/>
  <c r="T33"/>
  <c r="T10"/>
  <c r="T23"/>
  <c r="T15"/>
  <c r="T28" i="135"/>
  <c r="T35"/>
  <c r="T39"/>
  <c r="T33"/>
  <c r="T31"/>
  <c r="T40"/>
  <c r="T30"/>
  <c r="T32"/>
  <c r="T43"/>
  <c r="T34"/>
  <c r="S38"/>
  <c r="T41"/>
  <c r="T38"/>
  <c r="T10"/>
  <c r="T23"/>
  <c r="T9"/>
  <c r="T13"/>
  <c r="T20"/>
  <c r="T12"/>
  <c r="T15"/>
  <c r="T11"/>
  <c r="T18"/>
  <c r="T24"/>
  <c r="T16"/>
  <c r="T17"/>
  <c r="T22"/>
  <c r="S54" i="126"/>
  <c r="AB54"/>
  <c r="S47"/>
  <c r="AB47"/>
  <c r="S43"/>
  <c r="S41"/>
  <c r="AB41"/>
  <c r="S37"/>
  <c r="AB37"/>
  <c r="AA29"/>
  <c r="S53"/>
  <c r="AB53"/>
  <c r="S50"/>
  <c r="AB50"/>
  <c r="S49"/>
  <c r="AB49"/>
  <c r="AA47"/>
  <c r="AA44"/>
  <c r="S36"/>
  <c r="AB36"/>
  <c r="T42"/>
  <c r="S35"/>
  <c r="AB35"/>
  <c r="S56" i="89"/>
  <c r="AB56"/>
  <c r="Q29" i="94"/>
  <c r="S46" i="89"/>
  <c r="AB46"/>
  <c r="Q21" i="94"/>
  <c r="S43" i="89"/>
  <c r="AB43"/>
  <c r="Q27" i="94"/>
  <c r="S49" i="89"/>
  <c r="AB49"/>
  <c r="Q17" i="94"/>
  <c r="AA57" i="89"/>
  <c r="P34" i="94"/>
  <c r="S51" i="89"/>
  <c r="S53"/>
  <c r="AB53"/>
  <c r="S37"/>
  <c r="S39"/>
  <c r="AB39"/>
  <c r="Q28" i="94"/>
  <c r="K34"/>
  <c r="AA49" i="89"/>
  <c r="P17" i="94"/>
  <c r="S47" i="89"/>
  <c r="AB47"/>
  <c r="Q15" i="94"/>
  <c r="AA20" i="89"/>
  <c r="K21" i="94"/>
  <c r="T55" i="89"/>
  <c r="T29"/>
  <c r="AA36"/>
  <c r="P32" i="94"/>
  <c r="S26" i="123"/>
  <c r="S23"/>
  <c r="S15"/>
  <c r="U18"/>
  <c r="AB9" i="86"/>
  <c r="J20" i="93"/>
  <c r="U15" i="86"/>
  <c r="AB24"/>
  <c r="J12" i="93"/>
  <c r="S14" i="86"/>
  <c r="S11"/>
  <c r="S9"/>
  <c r="AB18"/>
  <c r="J25" i="93"/>
  <c r="T28" i="138"/>
  <c r="S24"/>
  <c r="T17"/>
  <c r="T18"/>
  <c r="T30"/>
  <c r="T16"/>
  <c r="T24"/>
  <c r="T10"/>
  <c r="T9"/>
  <c r="S46" i="126"/>
  <c r="AB46"/>
  <c r="T40"/>
  <c r="S52"/>
  <c r="AB52"/>
  <c r="AA37"/>
  <c r="T21"/>
  <c r="T30"/>
  <c r="U25" i="86"/>
  <c r="U14"/>
  <c r="T47" i="132"/>
  <c r="T18"/>
  <c r="T20"/>
  <c r="T11"/>
  <c r="T26"/>
  <c r="T34"/>
  <c r="T19"/>
  <c r="T13"/>
  <c r="T38"/>
  <c r="T9"/>
  <c r="T25"/>
  <c r="T12"/>
  <c r="T42"/>
  <c r="T16"/>
  <c r="T24"/>
  <c r="T22"/>
  <c r="T14"/>
  <c r="T17"/>
  <c r="T27"/>
  <c r="T53" i="128"/>
  <c r="T39"/>
  <c r="T49"/>
  <c r="T10"/>
  <c r="T33"/>
  <c r="T14"/>
  <c r="T24"/>
  <c r="T34"/>
  <c r="T19"/>
  <c r="T17"/>
  <c r="T23"/>
  <c r="T60"/>
  <c r="T16"/>
  <c r="T28"/>
  <c r="T47" i="126"/>
  <c r="T27"/>
  <c r="T36"/>
  <c r="T11"/>
  <c r="T54"/>
  <c r="T49"/>
  <c r="T41"/>
  <c r="AB55" i="89"/>
  <c r="S54"/>
  <c r="AB54"/>
  <c r="T45"/>
  <c r="S52"/>
  <c r="AB52"/>
  <c r="Q16" i="94"/>
  <c r="AA13" i="89"/>
  <c r="K28" i="94"/>
  <c r="T49" i="89"/>
  <c r="AA43"/>
  <c r="P27" i="94"/>
  <c r="AA11" i="89"/>
  <c r="K30" i="94"/>
  <c r="T46" i="89"/>
  <c r="AA41"/>
  <c r="P31" i="94"/>
  <c r="T36" i="89"/>
  <c r="AA48"/>
  <c r="P18" i="94"/>
  <c r="T53" i="89"/>
  <c r="T17"/>
  <c r="AA56"/>
  <c r="P29" i="94"/>
  <c r="T37" i="89"/>
  <c r="T57"/>
  <c r="T39"/>
  <c r="T54"/>
  <c r="T40"/>
  <c r="T48"/>
  <c r="T38"/>
  <c r="T41"/>
  <c r="T51"/>
  <c r="T42"/>
  <c r="T50"/>
  <c r="T47"/>
  <c r="T44"/>
  <c r="T35"/>
  <c r="T56"/>
  <c r="T13"/>
  <c r="T43"/>
  <c r="T52"/>
  <c r="AB22" i="123"/>
  <c r="S22"/>
  <c r="U17"/>
  <c r="AB12"/>
  <c r="J20" i="124"/>
  <c r="U9" i="123"/>
  <c r="S25" i="86"/>
  <c r="T25"/>
  <c r="U18"/>
  <c r="U23"/>
  <c r="U13"/>
  <c r="U12"/>
  <c r="U11"/>
  <c r="AB20"/>
  <c r="J17" i="93"/>
  <c r="S20" i="86"/>
  <c r="S42" i="126"/>
  <c r="AA17"/>
  <c r="T17"/>
  <c r="AB37" i="89"/>
  <c r="Q30" i="94"/>
  <c r="AB42" i="135"/>
  <c r="T20" i="126"/>
  <c r="AB34"/>
  <c r="AA18" i="89"/>
  <c r="K22" i="94"/>
  <c r="S44" i="89"/>
  <c r="T18"/>
  <c r="T20"/>
  <c r="AB43" i="135"/>
  <c r="T48" i="128"/>
  <c r="T51"/>
  <c r="AB29" i="139"/>
  <c r="AA23" i="126"/>
  <c r="T23"/>
  <c r="S48"/>
  <c r="AB28" i="123"/>
  <c r="S28"/>
  <c r="U28"/>
  <c r="S36" i="89"/>
  <c r="AA10"/>
  <c r="K32" i="94"/>
  <c r="T10" i="89"/>
  <c r="T58" i="128"/>
  <c r="T29"/>
  <c r="T18"/>
  <c r="AB26" i="138"/>
  <c r="AA9" i="116"/>
  <c r="S14"/>
  <c r="U15"/>
  <c r="T9"/>
  <c r="T24" i="126"/>
  <c r="AB40"/>
  <c r="T21" i="89"/>
  <c r="AB50"/>
  <c r="Q25" i="94"/>
  <c r="U29" i="123"/>
  <c r="S45" i="89"/>
  <c r="AA19"/>
  <c r="K23" i="94"/>
  <c r="T19" i="89"/>
  <c r="U10" i="123"/>
  <c r="T36" i="132"/>
  <c r="T61" i="128"/>
  <c r="AA62"/>
  <c r="P22" i="130"/>
  <c r="T62" i="128"/>
  <c r="T57"/>
  <c r="AB15" i="116"/>
  <c r="T42" i="128"/>
  <c r="T40"/>
  <c r="AB33" i="139"/>
  <c r="S34"/>
  <c r="AA16"/>
  <c r="T16"/>
  <c r="T14"/>
  <c r="T48" i="126"/>
  <c r="T18"/>
  <c r="T9"/>
  <c r="T19"/>
  <c r="T10"/>
  <c r="U12" i="123"/>
  <c r="T26" i="128"/>
  <c r="T56"/>
  <c r="T32"/>
  <c r="AB34" i="135"/>
  <c r="T22" i="128"/>
  <c r="T13"/>
  <c r="T18" i="139"/>
  <c r="T27" i="138"/>
  <c r="T40" i="139"/>
  <c r="T15" i="138"/>
  <c r="T11" i="128"/>
  <c r="T26" i="138"/>
  <c r="T25"/>
  <c r="T52" i="126"/>
  <c r="AA39"/>
  <c r="T39"/>
  <c r="S39"/>
  <c r="T34"/>
  <c r="U23" i="123"/>
  <c r="S42" i="89"/>
  <c r="AA16"/>
  <c r="K19" i="94"/>
  <c r="T16" i="89"/>
  <c r="AB22" i="86"/>
  <c r="J13" i="93"/>
  <c r="S22" i="86"/>
  <c r="U22"/>
  <c r="T49" i="132"/>
  <c r="T32"/>
  <c r="T50"/>
  <c r="T48"/>
  <c r="T40"/>
  <c r="T52" i="128"/>
  <c r="T25"/>
  <c r="AB35" i="139"/>
  <c r="T54" i="128"/>
  <c r="T23" i="138"/>
  <c r="S27" i="139"/>
  <c r="T28" i="126"/>
  <c r="T53"/>
  <c r="U20" i="86"/>
  <c r="U21"/>
  <c r="T30" i="128"/>
  <c r="AB31" i="138"/>
  <c r="T27" i="128"/>
  <c r="T21"/>
  <c r="T33" i="132"/>
  <c r="T12" i="139"/>
  <c r="AB40"/>
  <c r="AB44" i="126"/>
  <c r="AB31" i="139"/>
  <c r="AB38"/>
  <c r="AB30" i="138"/>
  <c r="AB39" i="139"/>
  <c r="AB37"/>
  <c r="AB55" i="126"/>
  <c r="T29"/>
  <c r="AB51" i="89"/>
  <c r="Q33" i="94"/>
  <c r="AA45" i="126"/>
  <c r="T45"/>
  <c r="S45"/>
  <c r="T50"/>
  <c r="T11" i="89"/>
  <c r="U20" i="123"/>
  <c r="T44" i="132"/>
  <c r="T45"/>
  <c r="T51"/>
  <c r="AB51"/>
  <c r="AB28" i="135"/>
  <c r="AB41" i="139"/>
  <c r="AA22" i="138"/>
  <c r="T22"/>
  <c r="T13" i="139"/>
  <c r="AB43" i="126"/>
  <c r="T26"/>
  <c r="T12"/>
  <c r="U21" i="123"/>
  <c r="S35" i="89"/>
  <c r="AA9"/>
  <c r="K24" i="94"/>
  <c r="T27" i="89"/>
  <c r="T24"/>
  <c r="T23"/>
  <c r="T9"/>
  <c r="T30"/>
  <c r="T26"/>
  <c r="T22"/>
  <c r="T28"/>
  <c r="T25"/>
  <c r="U11" i="123"/>
  <c r="AB16" i="86"/>
  <c r="J14" i="93"/>
  <c r="S16" i="86"/>
  <c r="U16"/>
  <c r="AB39" i="135"/>
  <c r="T46" i="128"/>
  <c r="AB31" i="135"/>
  <c r="T20" i="139"/>
  <c r="T39"/>
  <c r="T31"/>
  <c r="AB36"/>
  <c r="AB28" i="138"/>
  <c r="T21" i="139"/>
  <c r="AB28"/>
  <c r="T9" i="128"/>
  <c r="S22" i="138"/>
  <c r="T25" i="126"/>
  <c r="U17" i="86"/>
  <c r="U10"/>
  <c r="AB16" i="123"/>
  <c r="J12" i="124"/>
  <c r="S16" i="123"/>
  <c r="U16"/>
  <c r="AB35" i="135"/>
  <c r="AB36"/>
  <c r="T30" i="139"/>
  <c r="T50" i="128"/>
  <c r="T47"/>
  <c r="AB57" i="89"/>
  <c r="U24" i="86"/>
  <c r="S40" i="89"/>
  <c r="AA14"/>
  <c r="K20" i="94"/>
  <c r="T14" i="89"/>
  <c r="U19" i="123"/>
  <c r="T14" i="126"/>
  <c r="AB24" i="123"/>
  <c r="S24"/>
  <c r="U24"/>
  <c r="AB30" i="135"/>
  <c r="U13" i="123"/>
  <c r="U22"/>
  <c r="U14"/>
  <c r="T59" i="128"/>
  <c r="T55"/>
  <c r="T37" i="132"/>
  <c r="T10" i="116"/>
  <c r="T41" i="132"/>
  <c r="AB38" i="135"/>
  <c r="T41" i="128"/>
  <c r="AB29" i="138"/>
  <c r="AB24"/>
  <c r="AB32" i="139"/>
  <c r="AA51" i="126"/>
  <c r="T51"/>
  <c r="S51"/>
  <c r="T37"/>
  <c r="T38"/>
  <c r="T22"/>
  <c r="T16"/>
  <c r="U25" i="123"/>
  <c r="U26"/>
  <c r="S38" i="89"/>
  <c r="AA12"/>
  <c r="K26" i="94"/>
  <c r="T12" i="89"/>
  <c r="T46" i="132"/>
  <c r="T20" i="128"/>
  <c r="AA63"/>
  <c r="T63"/>
  <c r="S63"/>
  <c r="T35" i="132"/>
  <c r="T44" i="128"/>
  <c r="AA27" i="139"/>
  <c r="T27"/>
  <c r="T28"/>
  <c r="T19"/>
  <c r="T12" i="128"/>
  <c r="T36" i="139"/>
  <c r="AA12" i="138"/>
  <c r="S25"/>
  <c r="T12"/>
  <c r="T11"/>
  <c r="U30" i="123"/>
  <c r="T55" i="126"/>
  <c r="T46"/>
  <c r="S38"/>
  <c r="AA13"/>
  <c r="T13"/>
  <c r="T15"/>
  <c r="T43"/>
  <c r="T35"/>
  <c r="U27" i="123"/>
  <c r="S62" i="128"/>
  <c r="U19" i="86"/>
  <c r="T15" i="128"/>
  <c r="T39" i="132"/>
  <c r="T45" i="128"/>
  <c r="T42" i="135"/>
  <c r="AA42"/>
  <c r="T17" i="139"/>
  <c r="T43" i="128"/>
  <c r="T38"/>
  <c r="T9" i="139"/>
  <c r="AB41" i="135"/>
  <c r="T11" i="139"/>
  <c r="T31" i="89"/>
  <c r="T44" i="126"/>
  <c r="AA15" i="89"/>
  <c r="K31" i="94"/>
  <c r="S41" i="89"/>
  <c r="T15"/>
  <c r="U9" i="86"/>
  <c r="U15" i="123"/>
  <c r="T31" i="128"/>
  <c r="S40" i="135"/>
  <c r="AA21"/>
  <c r="T21"/>
  <c r="T29"/>
  <c r="AA15" i="116"/>
  <c r="T15"/>
  <c r="AB30" i="139"/>
  <c r="T34"/>
  <c r="T13" i="138"/>
  <c r="U24"/>
  <c r="U32" i="139"/>
  <c r="U37"/>
  <c r="U36"/>
  <c r="U31"/>
  <c r="U41"/>
  <c r="U38"/>
  <c r="U39"/>
  <c r="U40"/>
  <c r="U30"/>
  <c r="U28"/>
  <c r="Q34" i="94"/>
  <c r="U55" i="89"/>
  <c r="V25" i="123"/>
  <c r="V15" i="86"/>
  <c r="V19" i="123"/>
  <c r="V21"/>
  <c r="V17"/>
  <c r="V16" i="86"/>
  <c r="U28" i="138"/>
  <c r="U50" i="126"/>
  <c r="U46" i="132"/>
  <c r="U48"/>
  <c r="U50"/>
  <c r="U53" i="126"/>
  <c r="U35"/>
  <c r="U36"/>
  <c r="U47"/>
  <c r="U50" i="89"/>
  <c r="U46"/>
  <c r="U39"/>
  <c r="V11" i="123"/>
  <c r="V23"/>
  <c r="V24"/>
  <c r="V10" i="86"/>
  <c r="V13"/>
  <c r="V21"/>
  <c r="V23"/>
  <c r="U62" i="128"/>
  <c r="AB62"/>
  <c r="Q22" i="130"/>
  <c r="U29" i="138"/>
  <c r="U48" i="128"/>
  <c r="U39" i="132"/>
  <c r="U57" i="89"/>
  <c r="U54" i="128"/>
  <c r="V16" i="123"/>
  <c r="AB22" i="138"/>
  <c r="U22"/>
  <c r="U39" i="128"/>
  <c r="U43" i="126"/>
  <c r="U23" i="138"/>
  <c r="U49" i="132"/>
  <c r="U45" i="128"/>
  <c r="V14" i="123"/>
  <c r="V22"/>
  <c r="U51" i="89"/>
  <c r="U30" i="138"/>
  <c r="U33" i="132"/>
  <c r="V20" i="86"/>
  <c r="AB27" i="139"/>
  <c r="U27"/>
  <c r="U35"/>
  <c r="V22" i="86"/>
  <c r="AB39" i="126"/>
  <c r="U39"/>
  <c r="U43" i="132"/>
  <c r="U33" i="139"/>
  <c r="U45" i="132"/>
  <c r="V12" i="86"/>
  <c r="AB45" i="89"/>
  <c r="Q23" i="94"/>
  <c r="U45" i="89"/>
  <c r="U26" i="138"/>
  <c r="U58" i="128"/>
  <c r="V28" i="123"/>
  <c r="V19" i="86"/>
  <c r="U37" i="89"/>
  <c r="AB42" i="126"/>
  <c r="U42"/>
  <c r="U40" i="135"/>
  <c r="AB40"/>
  <c r="U37" i="132"/>
  <c r="U35"/>
  <c r="AB41" i="89"/>
  <c r="Q31" i="94"/>
  <c r="U41" i="89"/>
  <c r="U41" i="128"/>
  <c r="U38" i="126"/>
  <c r="AB38"/>
  <c r="AB51"/>
  <c r="U51"/>
  <c r="U41" i="132"/>
  <c r="U52" i="126"/>
  <c r="U30" i="135"/>
  <c r="U33"/>
  <c r="U52" i="128"/>
  <c r="U36" i="135"/>
  <c r="U37" i="126"/>
  <c r="U43" i="128"/>
  <c r="U39" i="135"/>
  <c r="V18" i="86"/>
  <c r="U51" i="132"/>
  <c r="V10" i="123"/>
  <c r="V18"/>
  <c r="AB45" i="126"/>
  <c r="U45"/>
  <c r="V24" i="86"/>
  <c r="U34" i="132"/>
  <c r="U44"/>
  <c r="AB42" i="89"/>
  <c r="Q19" i="94"/>
  <c r="U42" i="89"/>
  <c r="U34" i="135"/>
  <c r="U46" i="128"/>
  <c r="U57"/>
  <c r="U54" i="126"/>
  <c r="U27" i="138"/>
  <c r="AB14" i="116"/>
  <c r="U14"/>
  <c r="U29" i="139"/>
  <c r="U49" i="128"/>
  <c r="U32" i="135"/>
  <c r="U60" i="128"/>
  <c r="U47" i="132"/>
  <c r="U32"/>
  <c r="U38" i="128"/>
  <c r="U31" i="135"/>
  <c r="U49" i="126"/>
  <c r="V13" i="123"/>
  <c r="V9"/>
  <c r="V29"/>
  <c r="U56" i="128"/>
  <c r="U31" i="138"/>
  <c r="U38" i="132"/>
  <c r="V9" i="86"/>
  <c r="U44" i="128"/>
  <c r="V17" i="86"/>
  <c r="U61" i="128"/>
  <c r="V25" i="86"/>
  <c r="U46" i="126"/>
  <c r="V27" i="123"/>
  <c r="AB36" i="89"/>
  <c r="Q32" i="94"/>
  <c r="U36" i="89"/>
  <c r="AB48" i="126"/>
  <c r="U48"/>
  <c r="U43" i="135"/>
  <c r="U42"/>
  <c r="U59" i="128"/>
  <c r="U41" i="135"/>
  <c r="AB25" i="138"/>
  <c r="U25"/>
  <c r="U42" i="128"/>
  <c r="AB63"/>
  <c r="U63"/>
  <c r="AB38" i="89"/>
  <c r="Q26" i="94"/>
  <c r="U38" i="89"/>
  <c r="U52"/>
  <c r="U38" i="135"/>
  <c r="U47" i="89"/>
  <c r="U50" i="128"/>
  <c r="AB40" i="89"/>
  <c r="Q20" i="94"/>
  <c r="U40" i="89"/>
  <c r="U35" i="135"/>
  <c r="U43" i="89"/>
  <c r="V30" i="123"/>
  <c r="U40" i="128"/>
  <c r="U51"/>
  <c r="U55"/>
  <c r="V12" i="123"/>
  <c r="V26"/>
  <c r="AB35" i="89"/>
  <c r="Q24" i="94"/>
  <c r="U35" i="89"/>
  <c r="U49"/>
  <c r="U54"/>
  <c r="U48"/>
  <c r="U56"/>
  <c r="U53"/>
  <c r="U28" i="135"/>
  <c r="U42" i="132"/>
  <c r="V20" i="123"/>
  <c r="U55" i="126"/>
  <c r="U44"/>
  <c r="U47" i="128"/>
  <c r="U53"/>
  <c r="V11" i="86"/>
  <c r="V14"/>
  <c r="U29" i="135"/>
  <c r="U40" i="132"/>
  <c r="AB34" i="139"/>
  <c r="U34"/>
  <c r="U36" i="132"/>
  <c r="U40" i="126"/>
  <c r="U41"/>
  <c r="U37" i="135"/>
  <c r="V15" i="123"/>
  <c r="AB44" i="89"/>
  <c r="Q22" i="94"/>
  <c r="U44" i="89"/>
  <c r="U34" i="126"/>
  <c r="F62" i="128" l="1"/>
  <c r="W62" s="1"/>
  <c r="L22" i="130" s="1"/>
  <c r="F61" i="128"/>
  <c r="W61" s="1"/>
  <c r="L33" i="130" s="1"/>
  <c r="F59" i="128"/>
  <c r="W59" s="1"/>
  <c r="L15" i="130" s="1"/>
  <c r="F57" i="128"/>
  <c r="W57" s="1"/>
  <c r="L20" i="130" s="1"/>
  <c r="F55" i="128"/>
  <c r="W55" s="1"/>
  <c r="L21" i="130" s="1"/>
  <c r="F53" i="128"/>
  <c r="W53" s="1"/>
  <c r="L34" i="130" s="1"/>
  <c r="F51" i="128"/>
  <c r="W51" s="1"/>
  <c r="L36" i="130" s="1"/>
  <c r="F49" i="128"/>
  <c r="W49" s="1"/>
  <c r="L38" i="130" s="1"/>
  <c r="F48" i="128"/>
  <c r="W48" s="1"/>
  <c r="L16" i="130" s="1"/>
  <c r="F47" i="128"/>
  <c r="W47" s="1"/>
  <c r="L30" i="130" s="1"/>
  <c r="F46" i="128"/>
  <c r="W46" s="1"/>
  <c r="L23" i="130" s="1"/>
  <c r="F45" i="128"/>
  <c r="W45" s="1"/>
  <c r="L19" i="130" s="1"/>
  <c r="F44" i="128"/>
  <c r="W44" s="1"/>
  <c r="L18" i="130" s="1"/>
  <c r="F43" i="128"/>
  <c r="W43" s="1"/>
  <c r="L35" i="130" s="1"/>
  <c r="F42" i="128"/>
  <c r="W42" s="1"/>
  <c r="L32" i="130" s="1"/>
  <c r="F41" i="128"/>
  <c r="W41" s="1"/>
  <c r="L27" i="130" s="1"/>
  <c r="F40" i="128"/>
  <c r="W40" s="1"/>
  <c r="L24" i="130" s="1"/>
  <c r="F39" i="128"/>
  <c r="W39" s="1"/>
  <c r="L37" i="130" s="1"/>
</calcChain>
</file>

<file path=xl/sharedStrings.xml><?xml version="1.0" encoding="utf-8"?>
<sst xmlns="http://schemas.openxmlformats.org/spreadsheetml/2006/main" count="4129" uniqueCount="1742">
  <si>
    <t>Kat</t>
  </si>
  <si>
    <t>Por.</t>
  </si>
  <si>
    <t>Celé jméno</t>
  </si>
  <si>
    <t>Ročník</t>
  </si>
  <si>
    <t>Oddíl</t>
  </si>
  <si>
    <t>Stát</t>
  </si>
  <si>
    <t>Jméno</t>
  </si>
  <si>
    <t>Prijmeni</t>
  </si>
  <si>
    <t>Prijmeni_t</t>
  </si>
  <si>
    <t>Jméno_t</t>
  </si>
  <si>
    <t>Kat_tisk</t>
  </si>
  <si>
    <t>Julia Fender</t>
  </si>
  <si>
    <t>Bielsko - Biala</t>
  </si>
  <si>
    <t>POL</t>
  </si>
  <si>
    <t>Fender</t>
  </si>
  <si>
    <t>Julia</t>
  </si>
  <si>
    <t>Kristina Gyulzadyan</t>
  </si>
  <si>
    <t>SK TART MS Brno</t>
  </si>
  <si>
    <t>CZE</t>
  </si>
  <si>
    <t>Gyulzadyan</t>
  </si>
  <si>
    <t>Kristina</t>
  </si>
  <si>
    <t>Ema Kučerová</t>
  </si>
  <si>
    <t>RG Proactive Milevsko</t>
  </si>
  <si>
    <t>Kučerová</t>
  </si>
  <si>
    <t>Ema</t>
  </si>
  <si>
    <t>Darja Gill</t>
  </si>
  <si>
    <t>SK Provo Brno</t>
  </si>
  <si>
    <t>Gill</t>
  </si>
  <si>
    <t>Darja</t>
  </si>
  <si>
    <t>Natalia Szopa</t>
  </si>
  <si>
    <t>PTG Sokol Krakow</t>
  </si>
  <si>
    <t>Szopa</t>
  </si>
  <si>
    <t>Natalia</t>
  </si>
  <si>
    <t>Veronika Zemanová</t>
  </si>
  <si>
    <t>Zemanová</t>
  </si>
  <si>
    <t>Veronika</t>
  </si>
  <si>
    <t>Zuzana Nábělková</t>
  </si>
  <si>
    <t>Středisko volného času Bruntál</t>
  </si>
  <si>
    <t>Eliška Pivoňková</t>
  </si>
  <si>
    <t>Pivoňková</t>
  </si>
  <si>
    <t>Eliška</t>
  </si>
  <si>
    <t>Julia Golec</t>
  </si>
  <si>
    <t>Golec</t>
  </si>
  <si>
    <t>Berenika Vaňková</t>
  </si>
  <si>
    <t>RGC Karlovy Vary</t>
  </si>
  <si>
    <t>Vaňková</t>
  </si>
  <si>
    <t>Berenika</t>
  </si>
  <si>
    <t>Sofie Schindlerová</t>
  </si>
  <si>
    <t>Schindlerová</t>
  </si>
  <si>
    <t>Sofie</t>
  </si>
  <si>
    <t>Anna Kofroňová</t>
  </si>
  <si>
    <t>La Pirouette Jeseník</t>
  </si>
  <si>
    <t>Kofroňová</t>
  </si>
  <si>
    <t>Anna</t>
  </si>
  <si>
    <t>Kateřina Bendová</t>
  </si>
  <si>
    <t>Bendová</t>
  </si>
  <si>
    <t>Kateřina</t>
  </si>
  <si>
    <t>Markéta Poláková</t>
  </si>
  <si>
    <t>Poláková</t>
  </si>
  <si>
    <t>Markéta</t>
  </si>
  <si>
    <t>Anna Miklavcic</t>
  </si>
  <si>
    <t>TGU Salzburg</t>
  </si>
  <si>
    <t>AUT</t>
  </si>
  <si>
    <t>Miklavcic,</t>
  </si>
  <si>
    <t>Anastasiya Melnykova</t>
  </si>
  <si>
    <t>TJ Sokol Žižkov I.</t>
  </si>
  <si>
    <t>Melnykova</t>
  </si>
  <si>
    <t>Anastasiya</t>
  </si>
  <si>
    <t>Karolína Kořánová</t>
  </si>
  <si>
    <t>Kořánová</t>
  </si>
  <si>
    <t>Karolína</t>
  </si>
  <si>
    <t>Nadja Tomaczek</t>
  </si>
  <si>
    <t>Tomaczek</t>
  </si>
  <si>
    <t>Nadja</t>
  </si>
  <si>
    <t>Julie Lukešová</t>
  </si>
  <si>
    <t>Lukešová</t>
  </si>
  <si>
    <t>Julie</t>
  </si>
  <si>
    <t>Francesca Kurpiers</t>
  </si>
  <si>
    <t>Kurpiers</t>
  </si>
  <si>
    <t>Francesca</t>
  </si>
  <si>
    <t>Julie Vršanová</t>
  </si>
  <si>
    <t>Vršanová</t>
  </si>
  <si>
    <t xml:space="preserve">Kristina Procházková </t>
  </si>
  <si>
    <t>Procházková</t>
  </si>
  <si>
    <t>Valerie Fotevová</t>
  </si>
  <si>
    <t>Sokol Praha VII</t>
  </si>
  <si>
    <t>Fotevová</t>
  </si>
  <si>
    <t>Valerie</t>
  </si>
  <si>
    <t>Julia Dajda</t>
  </si>
  <si>
    <t>Dajda</t>
  </si>
  <si>
    <t>Alexandra Gomolová</t>
  </si>
  <si>
    <t>Gomolová</t>
  </si>
  <si>
    <t>Alexandra</t>
  </si>
  <si>
    <t>Viktorie Vaiglová</t>
  </si>
  <si>
    <t>Vaiglová</t>
  </si>
  <si>
    <t>Viktorie</t>
  </si>
  <si>
    <t>Karin Králová</t>
  </si>
  <si>
    <t>Králová</t>
  </si>
  <si>
    <t>Karin</t>
  </si>
  <si>
    <t>Holly Williamson</t>
  </si>
  <si>
    <t>TopGym Karlovy Vary</t>
  </si>
  <si>
    <t>Williamson</t>
  </si>
  <si>
    <t>Holly</t>
  </si>
  <si>
    <t>Laura Wolfová</t>
  </si>
  <si>
    <t>Wolfová</t>
  </si>
  <si>
    <t>Laura</t>
  </si>
  <si>
    <t>Emilia Wolnik</t>
  </si>
  <si>
    <t>UKS Katowice</t>
  </si>
  <si>
    <t>Wolnik</t>
  </si>
  <si>
    <t>Emilia</t>
  </si>
  <si>
    <t>Nikola Blažková</t>
  </si>
  <si>
    <t>Blažková</t>
  </si>
  <si>
    <t>Nikola</t>
  </si>
  <si>
    <t>Aneta Štěpánková</t>
  </si>
  <si>
    <t>TJ ZŠ Hostivař Praha</t>
  </si>
  <si>
    <t>Štěpánková</t>
  </si>
  <si>
    <t>Aneta</t>
  </si>
  <si>
    <t>Maja Weglowska</t>
  </si>
  <si>
    <t>SG Legion Warszawa</t>
  </si>
  <si>
    <t>Weglowska</t>
  </si>
  <si>
    <t>Maja</t>
  </si>
  <si>
    <t>Dominika Spillerová</t>
  </si>
  <si>
    <t>Spillerová</t>
  </si>
  <si>
    <t>Dominika</t>
  </si>
  <si>
    <t xml:space="preserve">Barbora Vilčková </t>
  </si>
  <si>
    <t>Vilčková</t>
  </si>
  <si>
    <t>Barbora</t>
  </si>
  <si>
    <t>Aneta Šimáková</t>
  </si>
  <si>
    <t>Šimáková</t>
  </si>
  <si>
    <t>Anastasiya Selyska</t>
  </si>
  <si>
    <t>Selyska</t>
  </si>
  <si>
    <t>3A</t>
  </si>
  <si>
    <t>Sofie Sůvová</t>
  </si>
  <si>
    <t>Žižkov I. Elite</t>
  </si>
  <si>
    <t>Sůvová</t>
  </si>
  <si>
    <t>Adéla Gregorová</t>
  </si>
  <si>
    <t>GSK Tábor</t>
  </si>
  <si>
    <t>Gregorová</t>
  </si>
  <si>
    <t>Adéla</t>
  </si>
  <si>
    <t xml:space="preserve">Ajša Lochschmidtová </t>
  </si>
  <si>
    <t>Lochschmidtová</t>
  </si>
  <si>
    <t>Ajša</t>
  </si>
  <si>
    <t>Veronika Korczyňska</t>
  </si>
  <si>
    <t>Blekitna Szczecin</t>
  </si>
  <si>
    <t>Opatrná</t>
  </si>
  <si>
    <t>Ester</t>
  </si>
  <si>
    <t>Alexandra Judickaja</t>
  </si>
  <si>
    <t>Judickaja</t>
  </si>
  <si>
    <t xml:space="preserve">Maja Orlewicz </t>
  </si>
  <si>
    <t>Orlewicz</t>
  </si>
  <si>
    <t>Anika Dominová</t>
  </si>
  <si>
    <t>TJ Slavia Hradec Králové</t>
  </si>
  <si>
    <t>Dominová</t>
  </si>
  <si>
    <t>Anika</t>
  </si>
  <si>
    <t>Hana Kosanovic</t>
  </si>
  <si>
    <t xml:space="preserve">Maksimir Zagreb </t>
  </si>
  <si>
    <t>CRO</t>
  </si>
  <si>
    <t>Kosanovic</t>
  </si>
  <si>
    <t>Hana</t>
  </si>
  <si>
    <t>Jolana Berchová</t>
  </si>
  <si>
    <t>SKMG Máj České Budějovice</t>
  </si>
  <si>
    <t>Berchová</t>
  </si>
  <si>
    <t>Jolana</t>
  </si>
  <si>
    <t>Linda Večeřová</t>
  </si>
  <si>
    <t>SKP MG Brno</t>
  </si>
  <si>
    <t>Večeřová</t>
  </si>
  <si>
    <t>Linda</t>
  </si>
  <si>
    <t>Tereza Procházková</t>
  </si>
  <si>
    <t>SK MG Vysočina Jihlava</t>
  </si>
  <si>
    <t>Tereza</t>
  </si>
  <si>
    <t>Agata Szyrszeń</t>
  </si>
  <si>
    <t>Szyrszeń</t>
  </si>
  <si>
    <t>Agata</t>
  </si>
  <si>
    <t>Valentýna Petříková</t>
  </si>
  <si>
    <t>Petříková</t>
  </si>
  <si>
    <t>Valentýna</t>
  </si>
  <si>
    <t>Anna Pomahačová</t>
  </si>
  <si>
    <t>Pomahačová</t>
  </si>
  <si>
    <t>Sofiya Ganusyk</t>
  </si>
  <si>
    <t>Sportunion West Wien</t>
  </si>
  <si>
    <t>Ganusyk</t>
  </si>
  <si>
    <t>Sofiya</t>
  </si>
  <si>
    <t xml:space="preserve">Hana Inagaki </t>
  </si>
  <si>
    <t>Inagaki</t>
  </si>
  <si>
    <t>Anna Deimová</t>
  </si>
  <si>
    <t>Deimová</t>
  </si>
  <si>
    <t>Veronika Šimáková</t>
  </si>
  <si>
    <t>Alexandra Bílková</t>
  </si>
  <si>
    <t>Bílková</t>
  </si>
  <si>
    <t>Tereza Suchá</t>
  </si>
  <si>
    <t>Suchá</t>
  </si>
  <si>
    <t>Ella Spálenková</t>
  </si>
  <si>
    <t>Spálenková</t>
  </si>
  <si>
    <t>Ella</t>
  </si>
  <si>
    <t>Anna Fusková</t>
  </si>
  <si>
    <t>SK MG Mantila Brno</t>
  </si>
  <si>
    <t>3B</t>
  </si>
  <si>
    <t>Alicja Garnysz</t>
  </si>
  <si>
    <t>Bielsko Bialej</t>
  </si>
  <si>
    <t>Garnysz</t>
  </si>
  <si>
    <t>Alicja</t>
  </si>
  <si>
    <t>Lucie Vysušilová</t>
  </si>
  <si>
    <t>Vysušilová</t>
  </si>
  <si>
    <t>Lucie</t>
  </si>
  <si>
    <t>Berenika Kouřilová</t>
  </si>
  <si>
    <t>Kouřilová</t>
  </si>
  <si>
    <t>Vendula Samková</t>
  </si>
  <si>
    <t>Samková</t>
  </si>
  <si>
    <t>Vendula</t>
  </si>
  <si>
    <t>Vanessa Tasch</t>
  </si>
  <si>
    <t>Tasch</t>
  </si>
  <si>
    <t>Vanessa</t>
  </si>
  <si>
    <t>Tina Smějová</t>
  </si>
  <si>
    <t>Smějová</t>
  </si>
  <si>
    <t>Tina</t>
  </si>
  <si>
    <t>Viktorie Ličková</t>
  </si>
  <si>
    <t>Ličková</t>
  </si>
  <si>
    <t>Weronika Wolnik</t>
  </si>
  <si>
    <t>Weronika</t>
  </si>
  <si>
    <t>Barbora Bendová</t>
  </si>
  <si>
    <t>Tereza Benešová</t>
  </si>
  <si>
    <t>Benešová</t>
  </si>
  <si>
    <t>Karolína Havlíková</t>
  </si>
  <si>
    <t>TJ Sokol Hodkovičky</t>
  </si>
  <si>
    <t>Havlíková</t>
  </si>
  <si>
    <t>Nela Sedláková</t>
  </si>
  <si>
    <t>Sedláková</t>
  </si>
  <si>
    <t>Nela</t>
  </si>
  <si>
    <t xml:space="preserve">Alicja Tomaszek </t>
  </si>
  <si>
    <t>Tomaszek</t>
  </si>
  <si>
    <t>Lena Raich</t>
  </si>
  <si>
    <t>UKS 41 Lodž</t>
  </si>
  <si>
    <t>Raich</t>
  </si>
  <si>
    <t>Lena</t>
  </si>
  <si>
    <t>Veronika Hvězdová</t>
  </si>
  <si>
    <t>Hvězdová</t>
  </si>
  <si>
    <t>Klára Orlová</t>
  </si>
  <si>
    <t>Orlová</t>
  </si>
  <si>
    <t>Klára</t>
  </si>
  <si>
    <t>Anita Lencová</t>
  </si>
  <si>
    <t>Lencová</t>
  </si>
  <si>
    <t>Anita</t>
  </si>
  <si>
    <t>Daria Tayel</t>
  </si>
  <si>
    <t>Tayel</t>
  </si>
  <si>
    <t>Daria</t>
  </si>
  <si>
    <t>Tereza Tenorová</t>
  </si>
  <si>
    <t>Fuchsová</t>
  </si>
  <si>
    <t>Rozálie</t>
  </si>
  <si>
    <t>Jagoda Rudzinska</t>
  </si>
  <si>
    <t>Rudzinska</t>
  </si>
  <si>
    <t>Jagoda</t>
  </si>
  <si>
    <t xml:space="preserve">Weronika Abratańska </t>
  </si>
  <si>
    <t>Abratańska</t>
  </si>
  <si>
    <t>Denisa Prokešová</t>
  </si>
  <si>
    <t>Prokešová</t>
  </si>
  <si>
    <t>Denisa</t>
  </si>
  <si>
    <t>Karolina Majerová</t>
  </si>
  <si>
    <t>Majerová</t>
  </si>
  <si>
    <t>Karolina</t>
  </si>
  <si>
    <t>Klaudia Zimny</t>
  </si>
  <si>
    <t>Zimny</t>
  </si>
  <si>
    <t>Klaudia</t>
  </si>
  <si>
    <t>Barbora Říhová</t>
  </si>
  <si>
    <t>Říhová</t>
  </si>
  <si>
    <t>Nera Štrbac</t>
  </si>
  <si>
    <t>Maksimir Zagreb</t>
  </si>
  <si>
    <t>Štrbac</t>
  </si>
  <si>
    <t>Nera</t>
  </si>
  <si>
    <t>Flora Perl</t>
  </si>
  <si>
    <t>Perl</t>
  </si>
  <si>
    <t>Flora</t>
  </si>
  <si>
    <t>Alexandra Jurgas</t>
  </si>
  <si>
    <t>Gwadera</t>
  </si>
  <si>
    <t>Joanna</t>
  </si>
  <si>
    <t xml:space="preserve">Walczakiewicz Maja </t>
  </si>
  <si>
    <t>Walczakiewicz</t>
  </si>
  <si>
    <t>Tereza Čermáková</t>
  </si>
  <si>
    <t>Čermáková</t>
  </si>
  <si>
    <t>Nathali Tučková</t>
  </si>
  <si>
    <t>Tučková</t>
  </si>
  <si>
    <t>Nathali</t>
  </si>
  <si>
    <t>Diana Avtová</t>
  </si>
  <si>
    <t>Avtová</t>
  </si>
  <si>
    <t>Diana</t>
  </si>
  <si>
    <t>Lena Sommerbichler</t>
  </si>
  <si>
    <t>Sportunion Rauris</t>
  </si>
  <si>
    <t>Sommerbichler</t>
  </si>
  <si>
    <t>Xenie Klimenko</t>
  </si>
  <si>
    <t>Volgograd</t>
  </si>
  <si>
    <t>RUS</t>
  </si>
  <si>
    <t>Klimenko</t>
  </si>
  <si>
    <t>Xenie</t>
  </si>
  <si>
    <t>Johanna Illichmann</t>
  </si>
  <si>
    <t>Illichmann</t>
  </si>
  <si>
    <t>Johanna</t>
  </si>
  <si>
    <t>Johanka Vejnarová</t>
  </si>
  <si>
    <t>Vejnarová</t>
  </si>
  <si>
    <t>Johanka</t>
  </si>
  <si>
    <t xml:space="preserve">Marika Błaszkiewicz </t>
  </si>
  <si>
    <t>Błaszkiewicz</t>
  </si>
  <si>
    <t>Marika</t>
  </si>
  <si>
    <t>Veronika Ruckerová</t>
  </si>
  <si>
    <t>Ruckerová</t>
  </si>
  <si>
    <t>Julie Musilová</t>
  </si>
  <si>
    <t>Musilová</t>
  </si>
  <si>
    <t>Una Bauer</t>
  </si>
  <si>
    <t>ÖTB Linz</t>
  </si>
  <si>
    <t>Bauer</t>
  </si>
  <si>
    <t>Una</t>
  </si>
  <si>
    <t>Denisa Václavíková</t>
  </si>
  <si>
    <t>Václavíková</t>
  </si>
  <si>
    <t>Lea Stöckl</t>
  </si>
  <si>
    <t>Stöckl</t>
  </si>
  <si>
    <t>Lea</t>
  </si>
  <si>
    <t>Wiktoria Adamczyk</t>
  </si>
  <si>
    <t>Adamczyk</t>
  </si>
  <si>
    <t>Wiktoria</t>
  </si>
  <si>
    <t xml:space="preserve">Kornelia Lewandowska </t>
  </si>
  <si>
    <t>Lewandowska</t>
  </si>
  <si>
    <t>Kornelia</t>
  </si>
  <si>
    <t>Adela Wagner-Löffler</t>
  </si>
  <si>
    <t>Wagner-Löffler</t>
  </si>
  <si>
    <t>Adela</t>
  </si>
  <si>
    <t>Ella Murkovic</t>
  </si>
  <si>
    <t>Murkovic</t>
  </si>
  <si>
    <t>Rosa Krefl</t>
  </si>
  <si>
    <t>Krefl</t>
  </si>
  <si>
    <t>Rosa</t>
  </si>
  <si>
    <t>Ema Bello</t>
  </si>
  <si>
    <t>Bello</t>
  </si>
  <si>
    <t>Nela Pochylá</t>
  </si>
  <si>
    <t>Pochylá</t>
  </si>
  <si>
    <t>Michaela Miklavcic</t>
  </si>
  <si>
    <t>Miklavcic</t>
  </si>
  <si>
    <t>Michaela</t>
  </si>
  <si>
    <t>Gabriela Dmowska</t>
  </si>
  <si>
    <t>Dmowska</t>
  </si>
  <si>
    <t>Gabriela</t>
  </si>
  <si>
    <t>Tereza Kolenatá</t>
  </si>
  <si>
    <t>Kolenatá</t>
  </si>
  <si>
    <t>Kateřina Savková</t>
  </si>
  <si>
    <t>GSK Ústí nad Labem</t>
  </si>
  <si>
    <t>Savková</t>
  </si>
  <si>
    <t>Daria Uschakova</t>
  </si>
  <si>
    <t xml:space="preserve">Volgograd </t>
  </si>
  <si>
    <t>Uschakova</t>
  </si>
  <si>
    <t>Veronika Dolejší</t>
  </si>
  <si>
    <t>Dolejší</t>
  </si>
  <si>
    <t>Marion Möstl</t>
  </si>
  <si>
    <t>Möstl,</t>
  </si>
  <si>
    <t>Marion</t>
  </si>
  <si>
    <t>Anna Szczygieł</t>
  </si>
  <si>
    <t>Szczygieł</t>
  </si>
  <si>
    <t>Natálie Šebková</t>
  </si>
  <si>
    <t>Šebková</t>
  </si>
  <si>
    <t>Natálie</t>
  </si>
  <si>
    <t>Viktorie Jelínková</t>
  </si>
  <si>
    <t>Jelínková</t>
  </si>
  <si>
    <t>Alicja  Dobrołęcka</t>
  </si>
  <si>
    <t>Dobrołęcka</t>
  </si>
  <si>
    <t>Daniela Pešlová</t>
  </si>
  <si>
    <t>Pešlová</t>
  </si>
  <si>
    <t>Daniela</t>
  </si>
  <si>
    <t>Vanda Vrbacká</t>
  </si>
  <si>
    <t>Vrbacká</t>
  </si>
  <si>
    <t>Vanda</t>
  </si>
  <si>
    <t>Adéla Golebiewska</t>
  </si>
  <si>
    <t>Brzeżny</t>
  </si>
  <si>
    <t>Adrianna</t>
  </si>
  <si>
    <t>Kateřina Šimůnková</t>
  </si>
  <si>
    <t>Šimůnková</t>
  </si>
  <si>
    <t>Tereza Kutišová</t>
  </si>
  <si>
    <t>Kutišová</t>
  </si>
  <si>
    <t>Martina Švédová</t>
  </si>
  <si>
    <t>Švédová</t>
  </si>
  <si>
    <t>Martina</t>
  </si>
  <si>
    <t xml:space="preserve">Milena Vodičková </t>
  </si>
  <si>
    <t>Vodičková</t>
  </si>
  <si>
    <t>Milena</t>
  </si>
  <si>
    <t>Adéla Podlahová</t>
  </si>
  <si>
    <t>Podlahová</t>
  </si>
  <si>
    <t>Anna Maršálková</t>
  </si>
  <si>
    <t>Maršálková</t>
  </si>
  <si>
    <t>Livia Miedl</t>
  </si>
  <si>
    <t>Miedl</t>
  </si>
  <si>
    <t>Livia</t>
  </si>
  <si>
    <t>Nela Pomahačová</t>
  </si>
  <si>
    <t>Sofie Ocelíková</t>
  </si>
  <si>
    <t>Rákosová</t>
  </si>
  <si>
    <t>Daniela Dunová</t>
  </si>
  <si>
    <t>SK GymŠarm Plzeň</t>
  </si>
  <si>
    <t>Dunová</t>
  </si>
  <si>
    <t>Agnieszka Molęda</t>
  </si>
  <si>
    <t>Molęda</t>
  </si>
  <si>
    <t>Agnieszka</t>
  </si>
  <si>
    <t xml:space="preserve">Tereza Staňková </t>
  </si>
  <si>
    <t>Staňková</t>
  </si>
  <si>
    <t>Natálie Tichá</t>
  </si>
  <si>
    <t>Tichá</t>
  </si>
  <si>
    <t>Linda Houdová</t>
  </si>
  <si>
    <t>Houdová</t>
  </si>
  <si>
    <t>Lucie Bretšnajdrová</t>
  </si>
  <si>
    <t>TJ Slavoj Plzeň</t>
  </si>
  <si>
    <t>Bretšnajdrová</t>
  </si>
  <si>
    <t>Tereza Janoušková</t>
  </si>
  <si>
    <t>Janoušková</t>
  </si>
  <si>
    <t>Sara Čorluka</t>
  </si>
  <si>
    <t>Čorluka</t>
  </si>
  <si>
    <t>Sara</t>
  </si>
  <si>
    <t>Eva Šiková</t>
  </si>
  <si>
    <t>Šiková</t>
  </si>
  <si>
    <t>Eva</t>
  </si>
  <si>
    <t>Erika Potůčková</t>
  </si>
  <si>
    <t>Potůčková</t>
  </si>
  <si>
    <t>Ava Kuntscherová</t>
  </si>
  <si>
    <t>Kuntscherová</t>
  </si>
  <si>
    <t>Ava</t>
  </si>
  <si>
    <t>Kateřina Minksová</t>
  </si>
  <si>
    <t>Minksová</t>
  </si>
  <si>
    <t>Wiktoria Psecka</t>
  </si>
  <si>
    <t>Psecka</t>
  </si>
  <si>
    <t>Klára Tamchynová</t>
  </si>
  <si>
    <t>Tamchynová</t>
  </si>
  <si>
    <t xml:space="preserve">Tereza Palupčíková </t>
  </si>
  <si>
    <t>Palupčíková</t>
  </si>
  <si>
    <t>Michaela Cajthamlová</t>
  </si>
  <si>
    <t>Cajthamlová</t>
  </si>
  <si>
    <t>Michalina Nicpoń</t>
  </si>
  <si>
    <t>Nicpoń</t>
  </si>
  <si>
    <t>Michalina</t>
  </si>
  <si>
    <t>Natálie Rajchartová</t>
  </si>
  <si>
    <t>Rajchartová</t>
  </si>
  <si>
    <t>Juliána Mocná</t>
  </si>
  <si>
    <t>Mocná</t>
  </si>
  <si>
    <t>Juliána</t>
  </si>
  <si>
    <t>Linda Rambousková</t>
  </si>
  <si>
    <t>Rambousková</t>
  </si>
  <si>
    <t>Barbora Smékalová</t>
  </si>
  <si>
    <t>Smékalová</t>
  </si>
  <si>
    <t>Denisa Hejduková</t>
  </si>
  <si>
    <t>Hejduková</t>
  </si>
  <si>
    <t>Gabriela Brázdilová</t>
  </si>
  <si>
    <t>Brázdilová</t>
  </si>
  <si>
    <t>Natalie Dudová</t>
  </si>
  <si>
    <t>Nicole Hájková</t>
  </si>
  <si>
    <t>Hájková</t>
  </si>
  <si>
    <t>Nicole</t>
  </si>
  <si>
    <t>Katharina Granzner</t>
  </si>
  <si>
    <t>Granzner</t>
  </si>
  <si>
    <t>Katharina</t>
  </si>
  <si>
    <t>Kristina Bernatová</t>
  </si>
  <si>
    <t>Bernatová</t>
  </si>
  <si>
    <t>Lucie Toušová</t>
  </si>
  <si>
    <t>Toušová</t>
  </si>
  <si>
    <t>Kateřina Kocová</t>
  </si>
  <si>
    <t xml:space="preserve">TJ Slavoj Plzeň </t>
  </si>
  <si>
    <t>Kocová</t>
  </si>
  <si>
    <t>Tereza Ševčíková</t>
  </si>
  <si>
    <t>Ševčíková</t>
  </si>
  <si>
    <t>Ludmila Korytová</t>
  </si>
  <si>
    <t>Korytová</t>
  </si>
  <si>
    <t>Ludmila</t>
  </si>
  <si>
    <t>Veronka Šanderová</t>
  </si>
  <si>
    <t>Šanderová</t>
  </si>
  <si>
    <t>Veronka</t>
  </si>
  <si>
    <t>Šárka Sedláková</t>
  </si>
  <si>
    <t>Šárka</t>
  </si>
  <si>
    <t>Výsledková listina - jednotlivé známky</t>
  </si>
  <si>
    <t>Rozhodčí počet</t>
  </si>
  <si>
    <t>D1</t>
  </si>
  <si>
    <t>E</t>
  </si>
  <si>
    <t>Startovní
číslo</t>
  </si>
  <si>
    <t>Náč.</t>
  </si>
  <si>
    <t>Pořadí
v ses</t>
  </si>
  <si>
    <t>Pořadí
po 1 ses</t>
  </si>
  <si>
    <t>D3</t>
  </si>
  <si>
    <t>D4</t>
  </si>
  <si>
    <t>D</t>
  </si>
  <si>
    <t>E1</t>
  </si>
  <si>
    <t>E2</t>
  </si>
  <si>
    <t>E3</t>
  </si>
  <si>
    <t>E4</t>
  </si>
  <si>
    <t>Srážka</t>
  </si>
  <si>
    <t>Celkem</t>
  </si>
  <si>
    <t>Součet</t>
  </si>
  <si>
    <t>Náč</t>
  </si>
  <si>
    <t>Sr</t>
  </si>
  <si>
    <t>Pořadí
v 1 ses</t>
  </si>
  <si>
    <t>X</t>
  </si>
  <si>
    <t>D2</t>
  </si>
  <si>
    <t>bez</t>
  </si>
  <si>
    <t>Pořadí
v 2 ses</t>
  </si>
  <si>
    <t>Pořadí po
 2. sestavách</t>
  </si>
  <si>
    <t>švih</t>
  </si>
  <si>
    <t>obruč</t>
  </si>
  <si>
    <t>stuha</t>
  </si>
  <si>
    <t>kužele</t>
  </si>
  <si>
    <t>míč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</si>
  <si>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</si>
  <si>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</si>
  <si>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</si>
  <si>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</si>
  <si>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</si>
  <si>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</si>
  <si>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</si>
  <si>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Náčiní</t>
  </si>
  <si>
    <t>Celková</t>
  </si>
  <si>
    <t xml:space="preserve"> </t>
  </si>
  <si>
    <t>Název závodu</t>
  </si>
  <si>
    <t>Milevský pohár</t>
  </si>
  <si>
    <t>Místo závodu</t>
  </si>
  <si>
    <t>Milevsko</t>
  </si>
  <si>
    <t>Datum závodu</t>
  </si>
  <si>
    <t>12.března 2016</t>
  </si>
  <si>
    <t>Poř.č.</t>
  </si>
  <si>
    <t>Popis kategorie</t>
  </si>
  <si>
    <t>Poč sest</t>
  </si>
  <si>
    <t>Popis sestavy1</t>
  </si>
  <si>
    <t>Popis sestavy2</t>
  </si>
  <si>
    <t>Popis sestavy3</t>
  </si>
  <si>
    <t>Popis sestavy4</t>
  </si>
  <si>
    <t>1. kategorie - naděje nejmladší A, ročník 2009 a ml.</t>
  </si>
  <si>
    <t>sestava bez náčiní</t>
  </si>
  <si>
    <t>x</t>
  </si>
  <si>
    <t>2. kategorie - naděje nejmladší B, ročník 2008 a ml.</t>
  </si>
  <si>
    <t>3A kategorie - naděje mladší, ročník 2007</t>
  </si>
  <si>
    <t>sestava s libovolným náčiním</t>
  </si>
  <si>
    <t>3B kategrie - naděje mladší, ročník 2006</t>
  </si>
  <si>
    <t>4. kategorie - naděje starší, ročník 2004 a 2005</t>
  </si>
  <si>
    <t>sestava se švihadlem</t>
  </si>
  <si>
    <t>5. kategorie - juniorky, ročník 2001 - 2003</t>
  </si>
  <si>
    <t>sestava s obručí</t>
  </si>
  <si>
    <t>6. kategorie - seniorky, ročník 2000 a st.</t>
  </si>
  <si>
    <t>sestava se stuhou</t>
  </si>
  <si>
    <t>7. kategorie - kadetky mladší, ročník 2004 a 2005</t>
  </si>
  <si>
    <t>8. kategorie - kadetky starší, ročník 2001 - 2003</t>
  </si>
  <si>
    <t>sestava s kuželi</t>
  </si>
  <si>
    <t>9. kategorie - dorostenky, ročník 2000 a st.</t>
  </si>
  <si>
    <t>sestava s míčem</t>
  </si>
  <si>
    <t>Jméno_1</t>
  </si>
  <si>
    <t>Jméno_2</t>
  </si>
  <si>
    <t>Adéle</t>
  </si>
  <si>
    <t>Adriana</t>
  </si>
  <si>
    <t>Adrianě</t>
  </si>
  <si>
    <t>Adrianně</t>
  </si>
  <si>
    <t>Agatě</t>
  </si>
  <si>
    <t>Agnieczka</t>
  </si>
  <si>
    <t>Ajda</t>
  </si>
  <si>
    <t>Ajše</t>
  </si>
  <si>
    <t>Alexandře</t>
  </si>
  <si>
    <t>Alisa</t>
  </si>
  <si>
    <t>Ana</t>
  </si>
  <si>
    <t>Anastasiyi</t>
  </si>
  <si>
    <t>Andrea</t>
  </si>
  <si>
    <t>Andree</t>
  </si>
  <si>
    <t>Anetě</t>
  </si>
  <si>
    <t>Anička</t>
  </si>
  <si>
    <t>Aničce</t>
  </si>
  <si>
    <t>Anice</t>
  </si>
  <si>
    <t>Anitě</t>
  </si>
  <si>
    <t>Anja</t>
  </si>
  <si>
    <t>Anně</t>
  </si>
  <si>
    <t>Anna-Marie</t>
  </si>
  <si>
    <t>Anně-Marii</t>
  </si>
  <si>
    <t>Antonie</t>
  </si>
  <si>
    <t>Antonii</t>
  </si>
  <si>
    <t>Avě</t>
  </si>
  <si>
    <t>Barbara</t>
  </si>
  <si>
    <t>Barbaře</t>
  </si>
  <si>
    <t>Barboře</t>
  </si>
  <si>
    <t>Berenice</t>
  </si>
  <si>
    <t>Clea</t>
  </si>
  <si>
    <t>Dana</t>
  </si>
  <si>
    <t>Daně</t>
  </si>
  <si>
    <t>Daniele</t>
  </si>
  <si>
    <t>Danijela</t>
  </si>
  <si>
    <t>Darina</t>
  </si>
  <si>
    <t>Darině</t>
  </si>
  <si>
    <t>Darje</t>
  </si>
  <si>
    <t>Délia</t>
  </si>
  <si>
    <t>Denise</t>
  </si>
  <si>
    <t>Dimitra</t>
  </si>
  <si>
    <t>Dita</t>
  </si>
  <si>
    <t>Ditě</t>
  </si>
  <si>
    <t>Dominice</t>
  </si>
  <si>
    <t>Dorota</t>
  </si>
  <si>
    <t>Dorotě</t>
  </si>
  <si>
    <t>Edita</t>
  </si>
  <si>
    <t>Editě</t>
  </si>
  <si>
    <t>Ela</t>
  </si>
  <si>
    <t>Ele</t>
  </si>
  <si>
    <t>Elen</t>
  </si>
  <si>
    <t>Elišce</t>
  </si>
  <si>
    <t>Elle</t>
  </si>
  <si>
    <t>Emě</t>
  </si>
  <si>
    <t>Emely</t>
  </si>
  <si>
    <t>Erika</t>
  </si>
  <si>
    <t>Erice</t>
  </si>
  <si>
    <t>Evě</t>
  </si>
  <si>
    <t>Ewelina</t>
  </si>
  <si>
    <t>Francesce</t>
  </si>
  <si>
    <t>Františka</t>
  </si>
  <si>
    <t>Františce</t>
  </si>
  <si>
    <t>Gabriele</t>
  </si>
  <si>
    <t>Gréta</t>
  </si>
  <si>
    <t>Grétě</t>
  </si>
  <si>
    <t>Haně</t>
  </si>
  <si>
    <t>Hanna</t>
  </si>
  <si>
    <t>Helena</t>
  </si>
  <si>
    <t>Heleně</t>
  </si>
  <si>
    <t>Charlotta</t>
  </si>
  <si>
    <t>Ilona</t>
  </si>
  <si>
    <t>Iloně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</si>
  <si>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</si>
  <si>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</si>
  <si>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</si>
  <si>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</si>
  <si>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</si>
  <si>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</si>
  <si>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</si>
  <si>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</si>
  <si>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</si>
  <si>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Jana</t>
  </si>
  <si>
    <t>Janě</t>
  </si>
  <si>
    <t>Janka</t>
  </si>
  <si>
    <t>Jarmila</t>
  </si>
  <si>
    <t>Jarmile</t>
  </si>
  <si>
    <t>Jelena</t>
  </si>
  <si>
    <t>Jennifer</t>
  </si>
  <si>
    <t>Jessica</t>
  </si>
  <si>
    <t>Jessice</t>
  </si>
  <si>
    <t>Jindřiška</t>
  </si>
  <si>
    <t>Jindřišce</t>
  </si>
  <si>
    <t>Jitka</t>
  </si>
  <si>
    <t>Jitce</t>
  </si>
  <si>
    <t>Johana</t>
  </si>
  <si>
    <t>Johaně</t>
  </si>
  <si>
    <t>Johance</t>
  </si>
  <si>
    <t>Jolaně</t>
  </si>
  <si>
    <t>Jovana</t>
  </si>
  <si>
    <t>Judyta</t>
  </si>
  <si>
    <t>Juliáně</t>
  </si>
  <si>
    <t>Julii</t>
  </si>
  <si>
    <t>Jůlie</t>
  </si>
  <si>
    <t>Jůlii</t>
  </si>
  <si>
    <t>Justyna</t>
  </si>
  <si>
    <t>Kaja</t>
  </si>
  <si>
    <t>Kamila</t>
  </si>
  <si>
    <t>Kamile</t>
  </si>
  <si>
    <t>Karla</t>
  </si>
  <si>
    <t>Karolíně</t>
  </si>
  <si>
    <t>Katarina</t>
  </si>
  <si>
    <t>Katarině</t>
  </si>
  <si>
    <t>Kateřině</t>
  </si>
  <si>
    <t>Kateřna</t>
  </si>
  <si>
    <t>Kateřne</t>
  </si>
  <si>
    <t>Kláře</t>
  </si>
  <si>
    <t>Kristiana</t>
  </si>
  <si>
    <t>Kristině</t>
  </si>
  <si>
    <t>Kristýna</t>
  </si>
  <si>
    <t>Kristýně</t>
  </si>
  <si>
    <t>Lada</t>
  </si>
  <si>
    <t>Ladě</t>
  </si>
  <si>
    <t>Lauře</t>
  </si>
  <si>
    <t>Laura Nela</t>
  </si>
  <si>
    <t>Lauře Nele</t>
  </si>
  <si>
    <t>Lenka</t>
  </si>
  <si>
    <t>Lence</t>
  </si>
  <si>
    <t>Leona</t>
  </si>
  <si>
    <t>Leoně</t>
  </si>
  <si>
    <t>Leticie</t>
  </si>
  <si>
    <t>Leticii</t>
  </si>
  <si>
    <t>Lindě</t>
  </si>
  <si>
    <t>Ľubica</t>
  </si>
  <si>
    <t>Ľubici</t>
  </si>
  <si>
    <t>Lucia</t>
  </si>
  <si>
    <t>Lucii</t>
  </si>
  <si>
    <t>Ludivica</t>
  </si>
  <si>
    <t>Ludmile</t>
  </si>
  <si>
    <t>Magda</t>
  </si>
  <si>
    <t>Magdě</t>
  </si>
  <si>
    <t>Magdaléna</t>
  </si>
  <si>
    <t>Magdaléně</t>
  </si>
  <si>
    <t>Magdalena</t>
  </si>
  <si>
    <t>Maike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</si>
  <si>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</si>
  <si>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</si>
  <si>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</si>
  <si>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</si>
  <si>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</si>
  <si>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</si>
  <si>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</si>
  <si>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</si>
  <si>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</si>
  <si>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</si>
  <si>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</si>
  <si>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Marina</t>
  </si>
  <si>
    <t>Marit</t>
  </si>
  <si>
    <t>Markétě</t>
  </si>
  <si>
    <t>Marta</t>
  </si>
  <si>
    <t>Martině</t>
  </si>
  <si>
    <t>Matea</t>
  </si>
  <si>
    <t>Matylda</t>
  </si>
  <si>
    <t>Matyldě</t>
  </si>
  <si>
    <t>Melánie</t>
  </si>
  <si>
    <t>Melánii</t>
  </si>
  <si>
    <t>Michaele</t>
  </si>
  <si>
    <t>Mileně</t>
  </si>
  <si>
    <t>Milica</t>
  </si>
  <si>
    <t>Mira</t>
  </si>
  <si>
    <t>Miře</t>
  </si>
  <si>
    <t>Miroslava</t>
  </si>
  <si>
    <t>Miroslavě</t>
  </si>
  <si>
    <t>Monika</t>
  </si>
  <si>
    <t>Monice</t>
  </si>
  <si>
    <t>Nancy</t>
  </si>
  <si>
    <t>Natali</t>
  </si>
  <si>
    <t>Natálii</t>
  </si>
  <si>
    <t>Nataly</t>
  </si>
  <si>
    <t>Nele</t>
  </si>
  <si>
    <t>Ngoc Lan Anh Nina</t>
  </si>
  <si>
    <t>Ngoc Lan Nina</t>
  </si>
  <si>
    <t>Nikol</t>
  </si>
  <si>
    <t>Nikole</t>
  </si>
  <si>
    <t>Nikoletta</t>
  </si>
  <si>
    <t>Nina</t>
  </si>
  <si>
    <t>Nině</t>
  </si>
  <si>
    <t>Nives</t>
  </si>
  <si>
    <t>Oktawia</t>
  </si>
  <si>
    <t>Olivia</t>
  </si>
  <si>
    <t>Olivii</t>
  </si>
  <si>
    <t>Patrycja</t>
  </si>
  <si>
    <t>Paulina</t>
  </si>
  <si>
    <t>Pavla</t>
  </si>
  <si>
    <t>Pavle</t>
  </si>
  <si>
    <t>Pavlína</t>
  </si>
  <si>
    <t>Pavlíně</t>
  </si>
  <si>
    <t>Petra</t>
  </si>
  <si>
    <t>Petře</t>
  </si>
  <si>
    <t>Polina</t>
  </si>
  <si>
    <t>Radka</t>
  </si>
  <si>
    <t>Radce</t>
  </si>
  <si>
    <t>Rebecca</t>
  </si>
  <si>
    <t>Rebeka</t>
  </si>
  <si>
    <t>Rebece</t>
  </si>
  <si>
    <t>Renata</t>
  </si>
  <si>
    <t>Renatě</t>
  </si>
  <si>
    <t>Rozálii</t>
  </si>
  <si>
    <t>Sabina</t>
  </si>
  <si>
    <t>Sabině</t>
  </si>
  <si>
    <t>Sandra</t>
  </si>
  <si>
    <t>Sandře</t>
  </si>
  <si>
    <t>Sanja</t>
  </si>
  <si>
    <t>Sára</t>
  </si>
  <si>
    <t>Sáře</t>
  </si>
  <si>
    <t>Sarah</t>
  </si>
  <si>
    <t>Saviena</t>
  </si>
  <si>
    <t>Savieně</t>
  </si>
  <si>
    <t>Silvie</t>
  </si>
  <si>
    <t>Silvii</t>
  </si>
  <si>
    <t>Simona</t>
  </si>
  <si>
    <t>Simoně</t>
  </si>
  <si>
    <t>Soňa</t>
  </si>
  <si>
    <t>Soně</t>
  </si>
  <si>
    <t>Suzanne</t>
  </si>
  <si>
    <t>Světlana Petra</t>
  </si>
  <si>
    <t>Světlaně Petre</t>
  </si>
  <si>
    <t>Šárce</t>
  </si>
  <si>
    <t>Špela</t>
  </si>
  <si>
    <t>Tamara</t>
  </si>
  <si>
    <t>Tamaře</t>
  </si>
  <si>
    <t>Tatiana</t>
  </si>
  <si>
    <t>Tatianě</t>
  </si>
  <si>
    <t>Teodora</t>
  </si>
  <si>
    <t>Tereze</t>
  </si>
  <si>
    <t>Terezie</t>
  </si>
  <si>
    <t>Terezii</t>
  </si>
  <si>
    <t>Terezka</t>
  </si>
  <si>
    <t>Terezce</t>
  </si>
  <si>
    <t>Timea</t>
  </si>
  <si>
    <t>Timee</t>
  </si>
  <si>
    <t>Valentýně</t>
  </si>
  <si>
    <t>Valerii</t>
  </si>
  <si>
    <t>Valérie</t>
  </si>
  <si>
    <t>Valérii</t>
  </si>
  <si>
    <t>Vandě</t>
  </si>
  <si>
    <t>Vasilisa</t>
  </si>
  <si>
    <t>Vasilise</t>
  </si>
  <si>
    <t>Vendule</t>
  </si>
  <si>
    <t>Věra</t>
  </si>
  <si>
    <t>Věře</t>
  </si>
  <si>
    <t>Veronica</t>
  </si>
  <si>
    <t>Veronice</t>
  </si>
  <si>
    <t>Veronce</t>
  </si>
  <si>
    <t>Victoria</t>
  </si>
  <si>
    <t>Viktoria</t>
  </si>
  <si>
    <t>Viktorii</t>
  </si>
  <si>
    <t>Viktória</t>
  </si>
  <si>
    <t>Viktórii</t>
  </si>
  <si>
    <t>Viktori</t>
  </si>
  <si>
    <t>Violetta</t>
  </si>
  <si>
    <t>Vivien</t>
  </si>
  <si>
    <t>Yeugheniya</t>
  </si>
  <si>
    <t>Zdeňka</t>
  </si>
  <si>
    <t>Zdeňce</t>
  </si>
  <si>
    <t>Zita</t>
  </si>
  <si>
    <t>Zitě</t>
  </si>
  <si>
    <t>Zlata</t>
  </si>
  <si>
    <t>Zlatě</t>
  </si>
  <si>
    <t>Zuzana</t>
  </si>
  <si>
    <t>Zuzaně</t>
  </si>
  <si>
    <t>Žaneta</t>
  </si>
  <si>
    <t>Žanetě</t>
  </si>
  <si>
    <t>Prijmeni_1</t>
  </si>
  <si>
    <t>Prijmeni_2</t>
  </si>
  <si>
    <t>Andělová</t>
  </si>
  <si>
    <t>Andělové</t>
  </si>
  <si>
    <t>Armonajtis</t>
  </si>
  <si>
    <t>Augustin</t>
  </si>
  <si>
    <t>Avtové</t>
  </si>
  <si>
    <t>Babáková</t>
  </si>
  <si>
    <t>Babákové</t>
  </si>
  <si>
    <t>Baklíková</t>
  </si>
  <si>
    <t>Baklíkové</t>
  </si>
  <si>
    <t>Balcerczyk</t>
  </si>
  <si>
    <t>Banociová</t>
  </si>
  <si>
    <t>Banociové</t>
  </si>
  <si>
    <t>Baranowska</t>
  </si>
  <si>
    <t>Bartošová</t>
  </si>
  <si>
    <t>Bartošové</t>
  </si>
  <si>
    <t>Bártová</t>
  </si>
  <si>
    <t>Bártové</t>
  </si>
  <si>
    <t>Bartusková</t>
  </si>
  <si>
    <t>Bartuskové</t>
  </si>
  <si>
    <t>Bečvářová</t>
  </si>
  <si>
    <t>Bečvářové</t>
  </si>
  <si>
    <t>Bednářová</t>
  </si>
  <si>
    <t>Bednářové</t>
  </si>
  <si>
    <t>Belan</t>
  </si>
  <si>
    <t>Bendové</t>
  </si>
  <si>
    <t>Benešové</t>
  </si>
  <si>
    <t>Benetková</t>
  </si>
  <si>
    <t>Benetkové</t>
  </si>
  <si>
    <t>Beranová</t>
  </si>
  <si>
    <t>Beranové</t>
  </si>
  <si>
    <t>Berchové</t>
  </si>
  <si>
    <t>Bernatové</t>
  </si>
  <si>
    <t>Bettáková</t>
  </si>
  <si>
    <t>Bettákové</t>
  </si>
  <si>
    <t>Bielická</t>
  </si>
  <si>
    <t>Bielické</t>
  </si>
  <si>
    <t>Bílkové</t>
  </si>
  <si>
    <t>Blahová</t>
  </si>
  <si>
    <t>Blahové</t>
  </si>
  <si>
    <t>Blažkové</t>
  </si>
  <si>
    <t>Bobek</t>
  </si>
  <si>
    <t>Boháčová</t>
  </si>
  <si>
    <t>Boháčové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</si>
  <si>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</si>
  <si>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</si>
  <si>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</si>
  <si>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</si>
  <si>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</si>
  <si>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</si>
  <si>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</si>
  <si>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</si>
  <si>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</si>
  <si>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</si>
  <si>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Braun</t>
  </si>
  <si>
    <t>Brázdilové</t>
  </si>
  <si>
    <t>Bretšnajdrové</t>
  </si>
  <si>
    <t>Brožová</t>
  </si>
  <si>
    <t>Brožové</t>
  </si>
  <si>
    <t>Brumovská</t>
  </si>
  <si>
    <t>Brumovské</t>
  </si>
  <si>
    <t>Březinová</t>
  </si>
  <si>
    <t>Březinové</t>
  </si>
  <si>
    <t>Bublíková</t>
  </si>
  <si>
    <t>Bublíkové</t>
  </si>
  <si>
    <t>Burdová</t>
  </si>
  <si>
    <t>Burdové</t>
  </si>
  <si>
    <t>Burgerová</t>
  </si>
  <si>
    <t>Burgerové</t>
  </si>
  <si>
    <t>Burianová</t>
  </si>
  <si>
    <t>Burianové</t>
  </si>
  <si>
    <t>Burzová</t>
  </si>
  <si>
    <t>Burzové</t>
  </si>
  <si>
    <t>Buřičová</t>
  </si>
  <si>
    <t>Buřičové</t>
  </si>
  <si>
    <t>Cajthamlové</t>
  </si>
  <si>
    <t>Caklová</t>
  </si>
  <si>
    <t>Caklové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</si>
  <si>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</si>
  <si>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</si>
  <si>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</si>
  <si>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</si>
  <si>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</si>
  <si>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</si>
  <si>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</si>
  <si>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</si>
  <si>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</si>
  <si>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</si>
  <si>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</si>
  <si>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</si>
  <si>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</si>
  <si>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</si>
  <si>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Czernecka</t>
  </si>
  <si>
    <t>Čapková</t>
  </si>
  <si>
    <t>Čapkové</t>
  </si>
  <si>
    <t>Čechová</t>
  </si>
  <si>
    <t>Čechové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</si>
  <si>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</si>
  <si>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</si>
  <si>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</si>
  <si>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</si>
  <si>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</si>
  <si>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</si>
  <si>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</si>
  <si>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</si>
  <si>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</si>
  <si>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Daum</t>
  </si>
  <si>
    <t>De Groot</t>
  </si>
  <si>
    <t>Deimové</t>
  </si>
  <si>
    <t>Diefenbach</t>
  </si>
  <si>
    <t>Dillingerová</t>
  </si>
  <si>
    <t>Dillingerové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</si>
  <si>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</si>
  <si>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</si>
  <si>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</si>
  <si>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</si>
  <si>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</si>
  <si>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</si>
  <si>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</si>
  <si>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</si>
  <si>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</si>
  <si>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Dohnalová</t>
  </si>
  <si>
    <t>Dohnalové</t>
  </si>
  <si>
    <t>Doležálková</t>
  </si>
  <si>
    <t>Doležálkové</t>
  </si>
  <si>
    <t>Dominkovič</t>
  </si>
  <si>
    <t>Dominové</t>
  </si>
  <si>
    <t>Dorková</t>
  </si>
  <si>
    <t>Dorkové</t>
  </si>
  <si>
    <t>Draská</t>
  </si>
  <si>
    <t>Draské</t>
  </si>
  <si>
    <t>Dubská</t>
  </si>
  <si>
    <t>Dubské</t>
  </si>
  <si>
    <t>Duchnovska</t>
  </si>
  <si>
    <t>Duchonovská</t>
  </si>
  <si>
    <t>Duchonovské</t>
  </si>
  <si>
    <t>Dunové</t>
  </si>
  <si>
    <t>Dupalová</t>
  </si>
  <si>
    <t>Dupalové</t>
  </si>
  <si>
    <t>Ďurkechová</t>
  </si>
  <si>
    <t>Ďurkechové</t>
  </si>
  <si>
    <t>Dvořáková</t>
  </si>
  <si>
    <t>Dvořákové</t>
  </si>
  <si>
    <t>Dybalová</t>
  </si>
  <si>
    <t>Dybalové</t>
  </si>
  <si>
    <t>Faboková</t>
  </si>
  <si>
    <t>Fabokové</t>
  </si>
  <si>
    <t>Fajová</t>
  </si>
  <si>
    <t>Fajové</t>
  </si>
  <si>
    <t>Fajtová</t>
  </si>
  <si>
    <t>Fajtové</t>
  </si>
  <si>
    <t>Fidlerová</t>
  </si>
  <si>
    <t>Fidlerové</t>
  </si>
  <si>
    <t>Floriánová</t>
  </si>
  <si>
    <t>Floriánové</t>
  </si>
  <si>
    <t>Fotevové</t>
  </si>
  <si>
    <t>Franc</t>
  </si>
  <si>
    <t>Francová</t>
  </si>
  <si>
    <t>Francové</t>
  </si>
  <si>
    <t>Fuchsové</t>
  </si>
  <si>
    <t>Fujdiarová</t>
  </si>
  <si>
    <t>Fujdiarové</t>
  </si>
  <si>
    <t>Fusková</t>
  </si>
  <si>
    <t>Fuskové</t>
  </si>
  <si>
    <t>Gáfor</t>
  </si>
  <si>
    <t>Galdiová</t>
  </si>
  <si>
    <t>Galdiové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</si>
  <si>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</si>
  <si>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</si>
  <si>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</si>
  <si>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</si>
  <si>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</si>
  <si>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</si>
  <si>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</si>
  <si>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Gomolové</t>
  </si>
  <si>
    <t>Gomzi</t>
  </si>
  <si>
    <t>Gonová</t>
  </si>
  <si>
    <t>Gonové</t>
  </si>
  <si>
    <t>Goracy</t>
  </si>
  <si>
    <t>Gratiasová</t>
  </si>
  <si>
    <t>Gratiasové</t>
  </si>
  <si>
    <t>Gregorové</t>
  </si>
  <si>
    <t>Grišina</t>
  </si>
  <si>
    <t>Gubricová</t>
  </si>
  <si>
    <t>Gubricové</t>
  </si>
  <si>
    <t>Hadačová</t>
  </si>
  <si>
    <t>Hadačové</t>
  </si>
  <si>
    <t>Haftová</t>
  </si>
  <si>
    <t>Haftové</t>
  </si>
  <si>
    <t>Haišmanová</t>
  </si>
  <si>
    <t>Haišmanové</t>
  </si>
  <si>
    <t>Hajduková</t>
  </si>
  <si>
    <t>Hajdukové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</si>
  <si>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</si>
  <si>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</si>
  <si>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</si>
  <si>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</si>
  <si>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</si>
  <si>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</si>
  <si>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</si>
  <si>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</si>
  <si>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</si>
  <si>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</si>
  <si>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</si>
  <si>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Havlicová</t>
  </si>
  <si>
    <t>Havlicové</t>
  </si>
  <si>
    <t>Havlíkové</t>
  </si>
  <si>
    <t>Havlivcová</t>
  </si>
  <si>
    <t>Havlivcové</t>
  </si>
  <si>
    <t>Havlová</t>
  </si>
  <si>
    <t>Havlové</t>
  </si>
  <si>
    <t>Heckelová</t>
  </si>
  <si>
    <t>Heckelové</t>
  </si>
  <si>
    <t>Hegrová</t>
  </si>
  <si>
    <t>Hegrové</t>
  </si>
  <si>
    <t>Hejdukové</t>
  </si>
  <si>
    <t>Heřmanská</t>
  </si>
  <si>
    <t>Heřmanské</t>
  </si>
  <si>
    <t>Heydová</t>
  </si>
  <si>
    <t>Heydové</t>
  </si>
  <si>
    <t>Hilleke</t>
  </si>
  <si>
    <t>Hirn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</si>
  <si>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</si>
  <si>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</si>
  <si>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</si>
  <si>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</si>
  <si>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</si>
  <si>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</si>
  <si>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</si>
  <si>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</si>
  <si>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Houdové</t>
  </si>
  <si>
    <t>Hourová</t>
  </si>
  <si>
    <t>Hourové</t>
  </si>
  <si>
    <t>Hüblová</t>
  </si>
  <si>
    <t>Hüblové</t>
  </si>
  <si>
    <t>Hulínská</t>
  </si>
  <si>
    <t>Hulínské</t>
  </si>
  <si>
    <t>Hvězdové</t>
  </si>
  <si>
    <t>Charina</t>
  </si>
  <si>
    <t>Charině</t>
  </si>
  <si>
    <t>Charvátová</t>
  </si>
  <si>
    <t>Charvátové</t>
  </si>
  <si>
    <t>Chlebečková</t>
  </si>
  <si>
    <t>Chlebečkové</t>
  </si>
  <si>
    <t>Chmátalová</t>
  </si>
  <si>
    <t>Chmátalové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</si>
  <si>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</si>
  <si>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</si>
  <si>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</si>
  <si>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</si>
  <si>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</si>
  <si>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</si>
  <si>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</si>
  <si>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</si>
  <si>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</si>
  <si>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Jankujová</t>
  </si>
  <si>
    <t>Jankujové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</si>
  <si>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</si>
  <si>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</si>
  <si>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</si>
  <si>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</si>
  <si>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</si>
  <si>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</si>
  <si>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</si>
  <si>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</si>
  <si>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</si>
  <si>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</si>
  <si>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Ješíková</t>
  </si>
  <si>
    <t>Ješíkové</t>
  </si>
  <si>
    <t>Jezberová</t>
  </si>
  <si>
    <t>Jezberové</t>
  </si>
  <si>
    <t>Jiříková</t>
  </si>
  <si>
    <t>Jiříkové</t>
  </si>
  <si>
    <t>Josefíková</t>
  </si>
  <si>
    <t>Josefíkové</t>
  </si>
  <si>
    <t>Jouglíčková</t>
  </si>
  <si>
    <t>Jouglíčkové</t>
  </si>
  <si>
    <t>Jouldybina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</si>
  <si>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</si>
  <si>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</si>
  <si>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</si>
  <si>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</si>
  <si>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</si>
  <si>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</si>
  <si>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</si>
  <si>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</si>
  <si>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Kafková</t>
  </si>
  <si>
    <t>Kafkové</t>
  </si>
  <si>
    <t>Kalašová</t>
  </si>
  <si>
    <t>Kalašové</t>
  </si>
  <si>
    <t>Kalců</t>
  </si>
  <si>
    <t>Kalivodová</t>
  </si>
  <si>
    <t>Kalivodové</t>
  </si>
  <si>
    <t>Kalucka</t>
  </si>
  <si>
    <t>Kapustová</t>
  </si>
  <si>
    <t>Kapustové</t>
  </si>
  <si>
    <t>Karlová</t>
  </si>
  <si>
    <t>Karlové</t>
  </si>
  <si>
    <t>Karnišová</t>
  </si>
  <si>
    <t>Karnišové</t>
  </si>
  <si>
    <t>Kašnová</t>
  </si>
  <si>
    <t>Kašnov</t>
  </si>
  <si>
    <t>Kašpaříková</t>
  </si>
  <si>
    <t>Kašpaříkové</t>
  </si>
  <si>
    <t>Kavič</t>
  </si>
  <si>
    <t>Kernová</t>
  </si>
  <si>
    <t>Kernové</t>
  </si>
  <si>
    <t>Kheilová</t>
  </si>
  <si>
    <t>Kheilové</t>
  </si>
  <si>
    <t>Khmoko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</si>
  <si>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</si>
  <si>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</si>
  <si>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</si>
  <si>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</si>
  <si>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</si>
  <si>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</si>
  <si>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</si>
  <si>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</si>
  <si>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</si>
  <si>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</si>
  <si>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</si>
  <si>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</si>
  <si>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</si>
  <si>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</si>
  <si>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</si>
  <si>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Kocové</t>
  </si>
  <si>
    <t>Kofroňové</t>
  </si>
  <si>
    <t>Kochová</t>
  </si>
  <si>
    <t>Kochové</t>
  </si>
  <si>
    <t>Kolářová</t>
  </si>
  <si>
    <t>Kolářové</t>
  </si>
  <si>
    <t>Kolbabová</t>
  </si>
  <si>
    <t>Kolbabové</t>
  </si>
  <si>
    <t>Kolenaté</t>
  </si>
  <si>
    <t>Kolláriková</t>
  </si>
  <si>
    <t>Kollárikové</t>
  </si>
  <si>
    <t>Kolm</t>
  </si>
  <si>
    <t>Kopacz</t>
  </si>
  <si>
    <t>Kopáčová</t>
  </si>
  <si>
    <t>Kopáčové</t>
  </si>
  <si>
    <t>Kopczyňska</t>
  </si>
  <si>
    <t>Kopin</t>
  </si>
  <si>
    <t>Koplíková</t>
  </si>
  <si>
    <t>Koplíkové</t>
  </si>
  <si>
    <t>Kopsová</t>
  </si>
  <si>
    <t>Kopsové</t>
  </si>
  <si>
    <t>Korbelová</t>
  </si>
  <si>
    <t>Korbelové</t>
  </si>
  <si>
    <t>Kortánová</t>
  </si>
  <si>
    <t>Kortánové</t>
  </si>
  <si>
    <t>Korytové</t>
  </si>
  <si>
    <t>Kořánové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</si>
  <si>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</si>
  <si>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</si>
  <si>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</si>
  <si>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</si>
  <si>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</si>
  <si>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</si>
  <si>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</si>
  <si>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Kotašková</t>
  </si>
  <si>
    <t>Kotaškové</t>
  </si>
  <si>
    <t>Kotlabová</t>
  </si>
  <si>
    <t>Kotlabové</t>
  </si>
  <si>
    <t>Kouřilové</t>
  </si>
  <si>
    <t>Kousalová</t>
  </si>
  <si>
    <t>Kousalové</t>
  </si>
  <si>
    <t>Kozáková</t>
  </si>
  <si>
    <t>Kozákové</t>
  </si>
  <si>
    <t>Kozlová</t>
  </si>
  <si>
    <t>Kozlové</t>
  </si>
  <si>
    <t>Králové</t>
  </si>
  <si>
    <t>Kratochvílová</t>
  </si>
  <si>
    <t>Kratochvílové</t>
  </si>
  <si>
    <t>Krausová</t>
  </si>
  <si>
    <t>Krausové</t>
  </si>
  <si>
    <t>Kreisslová</t>
  </si>
  <si>
    <t>Kreisslové</t>
  </si>
  <si>
    <t>Krejčová</t>
  </si>
  <si>
    <t>Krejčové</t>
  </si>
  <si>
    <t>Kreslová</t>
  </si>
  <si>
    <t>Kreslové</t>
  </si>
  <si>
    <t>Kressová</t>
  </si>
  <si>
    <t>Kressové</t>
  </si>
  <si>
    <t>Kristková</t>
  </si>
  <si>
    <t>Kristkové</t>
  </si>
  <si>
    <t>Krivdová</t>
  </si>
  <si>
    <t>Krivdové</t>
  </si>
  <si>
    <t>Krlínová</t>
  </si>
  <si>
    <t>Krlínové</t>
  </si>
  <si>
    <t>Kroufková</t>
  </si>
  <si>
    <t>Kroufkové</t>
  </si>
  <si>
    <t>Kružíková</t>
  </si>
  <si>
    <t>Kružíkové</t>
  </si>
  <si>
    <t>Křepelková</t>
  </si>
  <si>
    <t>Křepelkové</t>
  </si>
  <si>
    <t>Křivská</t>
  </si>
  <si>
    <t>Křivské</t>
  </si>
  <si>
    <t>Křížová</t>
  </si>
  <si>
    <t>Křížové</t>
  </si>
  <si>
    <t>Kubalová</t>
  </si>
  <si>
    <t>Kubalové</t>
  </si>
  <si>
    <t>Kubiak</t>
  </si>
  <si>
    <t>Kubíčková</t>
  </si>
  <si>
    <t>Kubíčkové</t>
  </si>
  <si>
    <t>Kubínová</t>
  </si>
  <si>
    <t>Kubínové</t>
  </si>
  <si>
    <t>Kubištová</t>
  </si>
  <si>
    <t>Kubištové</t>
  </si>
  <si>
    <t>Kubová</t>
  </si>
  <si>
    <t>Kubové</t>
  </si>
  <si>
    <t>Kučerové</t>
  </si>
  <si>
    <t>Kuderjava</t>
  </si>
  <si>
    <t>Kuderjavé</t>
  </si>
  <si>
    <t>Kultová</t>
  </si>
  <si>
    <t>Kultové</t>
  </si>
  <si>
    <t>Kundelová</t>
  </si>
  <si>
    <t>Kundelové</t>
  </si>
  <si>
    <t>Kuntscherové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</si>
  <si>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</si>
  <si>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</si>
  <si>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</si>
  <si>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</si>
  <si>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</si>
  <si>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</si>
  <si>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</si>
  <si>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Kušnírová</t>
  </si>
  <si>
    <t>Kušnírové</t>
  </si>
  <si>
    <t>Kutišové</t>
  </si>
  <si>
    <t>Kvášová</t>
  </si>
  <si>
    <t>Kvášové</t>
  </si>
  <si>
    <t>Lacinová</t>
  </si>
  <si>
    <t>Lacinové</t>
  </si>
  <si>
    <t>Laláková</t>
  </si>
  <si>
    <t>Lalákové</t>
  </si>
  <si>
    <t>Lantos</t>
  </si>
  <si>
    <t>Lavičková</t>
  </si>
  <si>
    <t>Lavičkové</t>
  </si>
  <si>
    <t>Lázníčková</t>
  </si>
  <si>
    <t>Lázníčkové</t>
  </si>
  <si>
    <t>Leberová</t>
  </si>
  <si>
    <t>Leberové</t>
  </si>
  <si>
    <t>Lencové</t>
  </si>
  <si>
    <t>Lesslová</t>
  </si>
  <si>
    <t>Lesslové</t>
  </si>
  <si>
    <t>Ličkové</t>
  </si>
  <si>
    <t>Linert</t>
  </si>
  <si>
    <t>Linnert</t>
  </si>
  <si>
    <t>Lochschmidtové</t>
  </si>
  <si>
    <t>Longo</t>
  </si>
  <si>
    <t>Lovásová</t>
  </si>
  <si>
    <t>Lovásové</t>
  </si>
  <si>
    <t>Lukešové</t>
  </si>
  <si>
    <t>Lukomska</t>
  </si>
  <si>
    <t>Macháčková</t>
  </si>
  <si>
    <t>Macháčkové</t>
  </si>
  <si>
    <t>Machalová</t>
  </si>
  <si>
    <t>Machalové</t>
  </si>
  <si>
    <t>Majerové</t>
  </si>
  <si>
    <t>Majewska</t>
  </si>
  <si>
    <t>Majewské</t>
  </si>
  <si>
    <t>Malá</t>
  </si>
  <si>
    <t>Malé</t>
  </si>
  <si>
    <t>Malcátová</t>
  </si>
  <si>
    <t>Malcátové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</si>
  <si>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</si>
  <si>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</si>
  <si>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</si>
  <si>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</si>
  <si>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</si>
  <si>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</si>
  <si>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</si>
  <si>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</si>
  <si>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</si>
  <si>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</si>
  <si>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Marešová</t>
  </si>
  <si>
    <t>Marešové</t>
  </si>
  <si>
    <t>Marková</t>
  </si>
  <si>
    <t>Markové</t>
  </si>
  <si>
    <t>Maršálkové</t>
  </si>
  <si>
    <t>Martínková</t>
  </si>
  <si>
    <t>Martínkové</t>
  </si>
  <si>
    <t>Martišová</t>
  </si>
  <si>
    <t>Martišové</t>
  </si>
  <si>
    <t>Marunová</t>
  </si>
  <si>
    <t>Marunové</t>
  </si>
  <si>
    <t>Melnykové</t>
  </si>
  <si>
    <t>Mertová</t>
  </si>
  <si>
    <t>Mertové</t>
  </si>
  <si>
    <t>Městková</t>
  </si>
  <si>
    <t>Městkové</t>
  </si>
  <si>
    <t>Mihaliková</t>
  </si>
  <si>
    <t>Mihalikové</t>
  </si>
  <si>
    <t>Michaljaničová</t>
  </si>
  <si>
    <t>Michálková</t>
  </si>
  <si>
    <t>Michálkové</t>
  </si>
  <si>
    <t>Miková</t>
  </si>
  <si>
    <t>Mikové</t>
  </si>
  <si>
    <t>Mikulová</t>
  </si>
  <si>
    <t>Mikulové</t>
  </si>
  <si>
    <t>Milerská</t>
  </si>
  <si>
    <t>Milerské</t>
  </si>
  <si>
    <t>Milic</t>
  </si>
  <si>
    <t>Milojevic</t>
  </si>
  <si>
    <t>Mincheva</t>
  </si>
  <si>
    <t>Minksové</t>
  </si>
  <si>
    <t>Mocné</t>
  </si>
  <si>
    <t>Moderova</t>
  </si>
  <si>
    <t>Moderové</t>
  </si>
  <si>
    <t>Moldovan</t>
  </si>
  <si>
    <t>Moravcová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</si>
  <si>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</si>
  <si>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</si>
  <si>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</si>
  <si>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</si>
  <si>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</si>
  <si>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</si>
  <si>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</si>
  <si>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Musilové</t>
  </si>
  <si>
    <t>Nábělková</t>
  </si>
  <si>
    <t>Nábělkové</t>
  </si>
  <si>
    <t>Nádeníčková</t>
  </si>
  <si>
    <t>Nádeníčkové</t>
  </si>
  <si>
    <t>Nahalková</t>
  </si>
  <si>
    <t>Nahalkové</t>
  </si>
  <si>
    <t>Navárová</t>
  </si>
  <si>
    <t>Navárové</t>
  </si>
  <si>
    <t>Nebesářová</t>
  </si>
  <si>
    <t>Nebesářové</t>
  </si>
  <si>
    <t>Němcová</t>
  </si>
  <si>
    <t>Němcové</t>
  </si>
  <si>
    <t>Němečková</t>
  </si>
  <si>
    <t>Němečkové</t>
  </si>
  <si>
    <t>Nepožitková</t>
  </si>
  <si>
    <t>Nepožitkové</t>
  </si>
  <si>
    <t>Nevolová</t>
  </si>
  <si>
    <t>Nevolové</t>
  </si>
  <si>
    <t>Nezbedová</t>
  </si>
  <si>
    <t>Nezbedové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</si>
  <si>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</si>
  <si>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</si>
  <si>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</si>
  <si>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</si>
  <si>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</si>
  <si>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</si>
  <si>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</si>
  <si>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</si>
  <si>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</si>
  <si>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</si>
  <si>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</si>
  <si>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</si>
  <si>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</si>
  <si>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</si>
  <si>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</si>
  <si>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</si>
  <si>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Opatrné</t>
  </si>
  <si>
    <t>Orlové</t>
  </si>
  <si>
    <t>Palánová</t>
  </si>
  <si>
    <t>Palánové</t>
  </si>
  <si>
    <t>Palupčíkové</t>
  </si>
  <si>
    <t>Panovská</t>
  </si>
  <si>
    <t>Panovské</t>
  </si>
  <si>
    <t>Papadopulu</t>
  </si>
  <si>
    <t>Paraszczak</t>
  </si>
  <si>
    <t>Parolková</t>
  </si>
  <si>
    <t>Parolkové</t>
  </si>
  <si>
    <t>Pavelková</t>
  </si>
  <si>
    <t>Pavelkové</t>
  </si>
  <si>
    <t>Pawlowska</t>
  </si>
  <si>
    <t>Peda</t>
  </si>
  <si>
    <t>Pejchová</t>
  </si>
  <si>
    <t>Pejchové</t>
  </si>
  <si>
    <t>Pelíšková</t>
  </si>
  <si>
    <t>Pelíškové</t>
  </si>
  <si>
    <t>Pelnářová</t>
  </si>
  <si>
    <t>Pelnářové</t>
  </si>
  <si>
    <t>Pernicová</t>
  </si>
  <si>
    <t>Pernicové</t>
  </si>
  <si>
    <t>Pešková</t>
  </si>
  <si>
    <t>Peškové</t>
  </si>
  <si>
    <t>Pešlové</t>
  </si>
  <si>
    <t>Peterková</t>
  </si>
  <si>
    <t>Peterkové</t>
  </si>
  <si>
    <t>Petriková</t>
  </si>
  <si>
    <t>Petrikové</t>
  </si>
  <si>
    <t>Petrová</t>
  </si>
  <si>
    <t>Petrové</t>
  </si>
  <si>
    <t>Petříkové</t>
  </si>
  <si>
    <t>Pietruszka</t>
  </si>
  <si>
    <t>Piotrkowska</t>
  </si>
  <si>
    <t>Pividori</t>
  </si>
  <si>
    <t>Pivoňkové</t>
  </si>
  <si>
    <t>Plassová</t>
  </si>
  <si>
    <t>Plassové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</si>
  <si>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</si>
  <si>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</si>
  <si>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</si>
  <si>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</si>
  <si>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</si>
  <si>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</si>
  <si>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</si>
  <si>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</si>
  <si>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</si>
  <si>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</si>
  <si>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Podlahové</t>
  </si>
  <si>
    <t>Podlucká</t>
  </si>
  <si>
    <t>Podlucké</t>
  </si>
  <si>
    <t>Pochylé</t>
  </si>
  <si>
    <t>Polákové</t>
  </si>
  <si>
    <t>Polášková</t>
  </si>
  <si>
    <t>Poláškové</t>
  </si>
  <si>
    <t>Polová</t>
  </si>
  <si>
    <t>Polové</t>
  </si>
  <si>
    <t>Pomahačové</t>
  </si>
  <si>
    <t>Popelková</t>
  </si>
  <si>
    <t>Popelkové</t>
  </si>
  <si>
    <t>Popova</t>
  </si>
  <si>
    <t>Pospíšilová</t>
  </si>
  <si>
    <t>Pospíšilové</t>
  </si>
  <si>
    <t>Postonjski</t>
  </si>
  <si>
    <t>Potůčkové</t>
  </si>
  <si>
    <t>Pouzarová</t>
  </si>
  <si>
    <t>Pouzarové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</si>
  <si>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</si>
  <si>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</si>
  <si>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</si>
  <si>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</si>
  <si>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</si>
  <si>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</si>
  <si>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</si>
  <si>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Procházkové</t>
  </si>
  <si>
    <t>Prokešové</t>
  </si>
  <si>
    <t>Prokopová</t>
  </si>
  <si>
    <t>Prokopové</t>
  </si>
  <si>
    <t>Prokšová</t>
  </si>
  <si>
    <t>Prokšové</t>
  </si>
  <si>
    <t>Ptáčková</t>
  </si>
  <si>
    <t>Ptáčkové</t>
  </si>
  <si>
    <t>Purchartová</t>
  </si>
  <si>
    <t>Purchartové</t>
  </si>
  <si>
    <t>Radilová</t>
  </si>
  <si>
    <t>Radilové</t>
  </si>
  <si>
    <t>Radoš</t>
  </si>
  <si>
    <t>Raisová</t>
  </si>
  <si>
    <t>Raisové</t>
  </si>
  <si>
    <t>Rajchartové</t>
  </si>
  <si>
    <t>Rajtíková</t>
  </si>
  <si>
    <t>Rajtíkové</t>
  </si>
  <si>
    <t>Rákosové</t>
  </si>
  <si>
    <t>Rambouskové</t>
  </si>
  <si>
    <t>Rambousová</t>
  </si>
  <si>
    <t>Rambousové</t>
  </si>
  <si>
    <t>Rašková</t>
  </si>
  <si>
    <t>Raškové</t>
  </si>
  <si>
    <t>Rawicka</t>
  </si>
  <si>
    <t>Reiserová</t>
  </si>
  <si>
    <t>Reiserové</t>
  </si>
  <si>
    <t>Richterová</t>
  </si>
  <si>
    <t>Richterové</t>
  </si>
  <si>
    <t>Rodová</t>
  </si>
  <si>
    <t>Rodové</t>
  </si>
  <si>
    <t>Rollová</t>
  </si>
  <si>
    <t>Rollové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</si>
  <si>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</si>
  <si>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</si>
  <si>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</si>
  <si>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</si>
  <si>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</si>
  <si>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</si>
  <si>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</si>
  <si>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Ruckerové</t>
  </si>
  <si>
    <t>Rusinkova</t>
  </si>
  <si>
    <t>Růžičková</t>
  </si>
  <si>
    <t>Růžičkové</t>
  </si>
  <si>
    <t>Řepková</t>
  </si>
  <si>
    <t>Řepkové</t>
  </si>
  <si>
    <t>Řiháčková</t>
  </si>
  <si>
    <t>Řiháčkové</t>
  </si>
  <si>
    <t>Říhové</t>
  </si>
  <si>
    <t>Sajtlová</t>
  </si>
  <si>
    <t>Sajtlové</t>
  </si>
  <si>
    <t>Salčáková</t>
  </si>
  <si>
    <t>Salčákové</t>
  </si>
  <si>
    <t>Samkové</t>
  </si>
  <si>
    <t>Savelieva</t>
  </si>
  <si>
    <t>Savic</t>
  </si>
  <si>
    <t>Savkové</t>
  </si>
  <si>
    <t>Sedlákové</t>
  </si>
  <si>
    <t>Seidlerová</t>
  </si>
  <si>
    <t>Seidlerové</t>
  </si>
  <si>
    <t>Selyské</t>
  </si>
  <si>
    <t>Semelová</t>
  </si>
  <si>
    <t>Semelové</t>
  </si>
  <si>
    <t>Semenjuková</t>
  </si>
  <si>
    <t>Semenjukové</t>
  </si>
  <si>
    <t>Schenk</t>
  </si>
  <si>
    <t>Schindlerové</t>
  </si>
  <si>
    <t>Schokin</t>
  </si>
  <si>
    <t>Schreiber</t>
  </si>
  <si>
    <t>Simkovičová</t>
  </si>
  <si>
    <t>Simkovičové</t>
  </si>
  <si>
    <t>Sinisi</t>
  </si>
  <si>
    <t>Skálová</t>
  </si>
  <si>
    <t>Skálové</t>
  </si>
  <si>
    <t>Slabá</t>
  </si>
  <si>
    <t>Slabé</t>
  </si>
  <si>
    <t>Smějové</t>
  </si>
  <si>
    <t>Smékalové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</si>
  <si>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</si>
  <si>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</si>
  <si>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</si>
  <si>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</si>
  <si>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</si>
  <si>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</si>
  <si>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</si>
  <si>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</si>
  <si>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</si>
  <si>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</si>
  <si>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</si>
  <si>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</si>
  <si>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</si>
  <si>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</si>
  <si>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Spálenkové</t>
  </si>
  <si>
    <t>Spillerové</t>
  </si>
  <si>
    <t>Staňkové</t>
  </si>
  <si>
    <t>Starosta</t>
  </si>
  <si>
    <t>Stehlíková</t>
  </si>
  <si>
    <t>Stehlíkové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</si>
  <si>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</si>
  <si>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</si>
  <si>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</si>
  <si>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</si>
  <si>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</si>
  <si>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</si>
  <si>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</si>
  <si>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</si>
  <si>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</si>
  <si>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</si>
  <si>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</si>
  <si>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Suché</t>
  </si>
  <si>
    <t>Suková</t>
  </si>
  <si>
    <t>Sukové</t>
  </si>
  <si>
    <t>Surdy</t>
  </si>
  <si>
    <t>Sůvové</t>
  </si>
  <si>
    <t>Svobodová</t>
  </si>
  <si>
    <t>Svobodové</t>
  </si>
  <si>
    <t>Szalóki</t>
  </si>
  <si>
    <t>Szolnoki</t>
  </si>
  <si>
    <t>Šalandová</t>
  </si>
  <si>
    <t>Šalandové</t>
  </si>
  <si>
    <t>Šanderové</t>
  </si>
  <si>
    <t>Šebestová</t>
  </si>
  <si>
    <t>Šebestové</t>
  </si>
  <si>
    <t>Šebkové</t>
  </si>
  <si>
    <t>Šetinová</t>
  </si>
  <si>
    <t>Šetinové</t>
  </si>
  <si>
    <t>Ševčíkové</t>
  </si>
  <si>
    <t>Šikové</t>
  </si>
  <si>
    <t>Šimáčková</t>
  </si>
  <si>
    <t>Šimáčkové</t>
  </si>
  <si>
    <t>Šimákové</t>
  </si>
  <si>
    <t>Šimanová</t>
  </si>
  <si>
    <t>Šimanové</t>
  </si>
  <si>
    <t>Šimková</t>
  </si>
  <si>
    <t>Šimkové</t>
  </si>
  <si>
    <t>Šímová</t>
  </si>
  <si>
    <t>Šímové</t>
  </si>
  <si>
    <t>Šimůnkové</t>
  </si>
  <si>
    <t>Šípková</t>
  </si>
  <si>
    <t>Šípkové</t>
  </si>
  <si>
    <t>Škrdlová</t>
  </si>
  <si>
    <t>Škrdlové</t>
  </si>
  <si>
    <t>Šmejcká</t>
  </si>
  <si>
    <t>Šmejcké</t>
  </si>
  <si>
    <t>Šmejkalová</t>
  </si>
  <si>
    <t>Šmejkalové</t>
  </si>
  <si>
    <t>Šmejlkalová</t>
  </si>
  <si>
    <t>Šmejlkalové</t>
  </si>
  <si>
    <t>Špičková</t>
  </si>
  <si>
    <t>Špičkové</t>
  </si>
  <si>
    <t>Špindlerová</t>
  </si>
  <si>
    <t>Špindlerové</t>
  </si>
  <si>
    <t>Šťastná</t>
  </si>
  <si>
    <t>Šťastné</t>
  </si>
  <si>
    <t>Štaubertová</t>
  </si>
  <si>
    <t>Štaubertové</t>
  </si>
  <si>
    <t>Štefíková</t>
  </si>
  <si>
    <t>Štefíkové</t>
  </si>
  <si>
    <t>Šteindlerová</t>
  </si>
  <si>
    <t>Šteindlerové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</si>
  <si>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</si>
  <si>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</si>
  <si>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</si>
  <si>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</si>
  <si>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</si>
  <si>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</si>
  <si>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</si>
  <si>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</si>
  <si>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</si>
  <si>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</si>
  <si>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</si>
  <si>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Švédové</t>
  </si>
  <si>
    <t>Švíglerová</t>
  </si>
  <si>
    <t>Švíglerové</t>
  </si>
  <si>
    <t>Švíková</t>
  </si>
  <si>
    <t>Švíkové</t>
  </si>
  <si>
    <t>Táborová</t>
  </si>
  <si>
    <t>Táborové</t>
  </si>
  <si>
    <t>Tamchynové</t>
  </si>
  <si>
    <t>Teníková</t>
  </si>
  <si>
    <t>Teníkové</t>
  </si>
  <si>
    <t>Thiesbrummel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</si>
  <si>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</si>
  <si>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</si>
  <si>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</si>
  <si>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</si>
  <si>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</si>
  <si>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</si>
  <si>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</si>
  <si>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</si>
  <si>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</si>
  <si>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</si>
  <si>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</si>
  <si>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</si>
  <si>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</si>
  <si>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</si>
  <si>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</si>
  <si>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</si>
  <si>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</si>
  <si>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Tučkové</t>
  </si>
  <si>
    <t>Tuláková</t>
  </si>
  <si>
    <t>Tulákové</t>
  </si>
  <si>
    <t>Tůmová</t>
  </si>
  <si>
    <t>Tůmové</t>
  </si>
  <si>
    <t>Uhlířová</t>
  </si>
  <si>
    <t>Uhlířové</t>
  </si>
  <si>
    <t>Urbanová</t>
  </si>
  <si>
    <t>Urbanové</t>
  </si>
  <si>
    <t>Uxová</t>
  </si>
  <si>
    <t>Uxové</t>
  </si>
  <si>
    <t>Vacková</t>
  </si>
  <si>
    <t>Vackové</t>
  </si>
  <si>
    <t>Václavíkové</t>
  </si>
  <si>
    <t>Vágnerová</t>
  </si>
  <si>
    <t>Vágnerové</t>
  </si>
  <si>
    <t>Váchová</t>
  </si>
  <si>
    <t>Váchové</t>
  </si>
  <si>
    <t>Vaiglové</t>
  </si>
  <si>
    <t>Vališová</t>
  </si>
  <si>
    <t>Vališové</t>
  </si>
  <si>
    <t>Valvodová</t>
  </si>
  <si>
    <t>Valvodové</t>
  </si>
  <si>
    <t>Vaníková</t>
  </si>
  <si>
    <t>Vaníkové</t>
  </si>
  <si>
    <t>Vaňkové</t>
  </si>
  <si>
    <t>Vasic</t>
  </si>
  <si>
    <t>Vašková</t>
  </si>
  <si>
    <t>Vaškové</t>
  </si>
  <si>
    <t>Večerková</t>
  </si>
  <si>
    <t>Večerkové</t>
  </si>
  <si>
    <t>Večeřové</t>
  </si>
  <si>
    <t>Vejnarové</t>
  </si>
  <si>
    <t>Vernerová</t>
  </si>
  <si>
    <t>Vernerové</t>
  </si>
  <si>
    <t>Vertacnik</t>
  </si>
  <si>
    <t>Veselá</t>
  </si>
  <si>
    <t>Veselé</t>
  </si>
  <si>
    <t>Vilčkové</t>
  </si>
  <si>
    <t>Vintrová</t>
  </si>
  <si>
    <t>Vintrové</t>
  </si>
  <si>
    <t>Vladisavljevic</t>
  </si>
  <si>
    <t>Vlčková</t>
  </si>
  <si>
    <t>Vlčkové</t>
  </si>
  <si>
    <t>Vodičkové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</si>
  <si>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</si>
  <si>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</si>
  <si>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</si>
  <si>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</si>
  <si>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</si>
  <si>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</si>
  <si>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</si>
  <si>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Vostarková</t>
  </si>
  <si>
    <t>Vostarkové</t>
  </si>
  <si>
    <t>Vrbacké</t>
  </si>
  <si>
    <t>Vršanové</t>
  </si>
  <si>
    <t>Vysušilové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</si>
  <si>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</si>
  <si>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</si>
  <si>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</si>
  <si>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</si>
  <si>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</si>
  <si>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</si>
  <si>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</si>
  <si>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</si>
  <si>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</si>
  <si>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</si>
  <si>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Wolfové</t>
  </si>
  <si>
    <t>Woloch</t>
  </si>
  <si>
    <t>Wottawová</t>
  </si>
  <si>
    <t>Wottawové</t>
  </si>
  <si>
    <t>Zaharieva</t>
  </si>
  <si>
    <t>Zapletalová</t>
  </si>
  <si>
    <t>Zapletalové</t>
  </si>
  <si>
    <t>Zástěrová</t>
  </si>
  <si>
    <t>Zástěrové</t>
  </si>
  <si>
    <t>Závadská</t>
  </si>
  <si>
    <t>Závadské</t>
  </si>
  <si>
    <t>Zelenková</t>
  </si>
  <si>
    <t>Zelenkové</t>
  </si>
  <si>
    <t>Zelinková</t>
  </si>
  <si>
    <t>Zelinkové</t>
  </si>
  <si>
    <t>Zemánková</t>
  </si>
  <si>
    <t>Zemánkové</t>
  </si>
  <si>
    <t>Zemanové</t>
  </si>
  <si>
    <t>Zmeškalová</t>
  </si>
  <si>
    <t>Zmeškalové</t>
  </si>
  <si>
    <t>Zůnová</t>
  </si>
  <si>
    <t>Zůnové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</si>
  <si>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</si>
  <si>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</si>
  <si>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</si>
  <si>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</si>
  <si>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</si>
  <si>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</si>
  <si>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</si>
  <si>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</si>
  <si>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Žurbenko</t>
  </si>
  <si>
    <t>Startovní listina</t>
  </si>
  <si>
    <t>Výsledné
pořadí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</si>
</sst>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18" borderId="6" applyNumberFormat="0" applyFont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26">
    <xf numFmtId="0" fontId="0" fillId="0" borderId="0" xfId="0"/>
    <xf numFmtId="0" fontId="6" fillId="0" borderId="0" xfId="0" applyFont="1"/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64" fontId="5" fillId="0" borderId="0" xfId="0" applyNumberFormat="1" applyFont="1" applyBorder="1"/>
    <xf numFmtId="0" fontId="1" fillId="0" borderId="0" xfId="0" applyFont="1"/>
    <xf numFmtId="2" fontId="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1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24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0" xfId="0" applyFont="1" applyAlignment="1">
      <alignment horizontal="center" textRotation="90"/>
    </xf>
    <xf numFmtId="164" fontId="4" fillId="24" borderId="20" xfId="0" applyNumberFormat="1" applyFont="1" applyFill="1" applyBorder="1" applyAlignment="1">
      <alignment horizontal="center" vertical="center"/>
    </xf>
    <xf numFmtId="164" fontId="4" fillId="25" borderId="27" xfId="0" applyNumberFormat="1" applyFont="1" applyFill="1" applyBorder="1" applyAlignment="1">
      <alignment horizontal="center" vertical="center"/>
    </xf>
    <xf numFmtId="1" fontId="2" fillId="25" borderId="20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/>
    <xf numFmtId="0" fontId="30" fillId="0" borderId="0" xfId="0" applyFont="1" applyFill="1"/>
    <xf numFmtId="164" fontId="4" fillId="26" borderId="0" xfId="0" applyNumberFormat="1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4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14" fontId="0" fillId="27" borderId="0" xfId="0" applyNumberFormat="1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 applyAlignment="1">
      <alignment horizontal="center"/>
    </xf>
    <xf numFmtId="44" fontId="33" fillId="0" borderId="0" xfId="22" applyFont="1" applyBorder="1" applyAlignme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2" fillId="0" borderId="0" xfId="0" applyFont="1"/>
    <xf numFmtId="0" fontId="35" fillId="0" borderId="0" xfId="0" applyFont="1" applyAlignment="1"/>
    <xf numFmtId="0" fontId="36" fillId="0" borderId="0" xfId="0" applyFont="1"/>
    <xf numFmtId="0" fontId="32" fillId="0" borderId="0" xfId="0" applyFont="1"/>
    <xf numFmtId="0" fontId="35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/>
    <xf numFmtId="0" fontId="32" fillId="0" borderId="33" xfId="0" applyFont="1" applyBorder="1"/>
    <xf numFmtId="0" fontId="32" fillId="0" borderId="34" xfId="0" applyFont="1" applyBorder="1"/>
    <xf numFmtId="0" fontId="32" fillId="0" borderId="35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/>
    <xf numFmtId="0" fontId="37" fillId="0" borderId="39" xfId="0" applyFont="1" applyBorder="1"/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/>
    <xf numFmtId="0" fontId="32" fillId="0" borderId="39" xfId="0" applyFont="1" applyBorder="1"/>
    <xf numFmtId="0" fontId="32" fillId="0" borderId="40" xfId="0" applyFont="1" applyBorder="1"/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64" fontId="38" fillId="0" borderId="44" xfId="0" applyNumberFormat="1" applyFont="1" applyBorder="1" applyAlignment="1">
      <alignment horizontal="center"/>
    </xf>
    <xf numFmtId="164" fontId="38" fillId="0" borderId="45" xfId="0" applyNumberFormat="1" applyFont="1" applyBorder="1" applyAlignment="1">
      <alignment horizontal="center"/>
    </xf>
    <xf numFmtId="0" fontId="8" fillId="0" borderId="0" xfId="0" applyFont="1"/>
    <xf numFmtId="164" fontId="39" fillId="0" borderId="46" xfId="0" applyNumberFormat="1" applyFont="1" applyBorder="1" applyAlignment="1">
      <alignment horizontal="center"/>
    </xf>
    <xf numFmtId="164" fontId="39" fillId="0" borderId="47" xfId="0" applyNumberFormat="1" applyFont="1" applyBorder="1" applyAlignment="1">
      <alignment horizontal="center"/>
    </xf>
    <xf numFmtId="0" fontId="36" fillId="0" borderId="0" xfId="0" applyFont="1" applyAlignme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35" xfId="0" applyFont="1" applyBorder="1"/>
    <xf numFmtId="0" fontId="39" fillId="0" borderId="31" xfId="0" applyFont="1" applyBorder="1" applyAlignment="1">
      <alignment horizontal="center"/>
    </xf>
    <xf numFmtId="0" fontId="39" fillId="0" borderId="32" xfId="0" applyFont="1" applyBorder="1"/>
    <xf numFmtId="0" fontId="39" fillId="0" borderId="33" xfId="0" applyFont="1" applyBorder="1" applyAlignment="1">
      <alignment horizontal="center"/>
    </xf>
    <xf numFmtId="0" fontId="39" fillId="0" borderId="34" xfId="0" applyFont="1" applyBorder="1"/>
    <xf numFmtId="0" fontId="39" fillId="0" borderId="35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/>
    <xf numFmtId="0" fontId="38" fillId="0" borderId="39" xfId="0" applyFont="1" applyBorder="1" applyAlignment="1">
      <alignment horizontal="center"/>
    </xf>
    <xf numFmtId="0" fontId="38" fillId="0" borderId="40" xfId="0" applyFont="1" applyBorder="1"/>
    <xf numFmtId="0" fontId="39" fillId="0" borderId="1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9" fillId="0" borderId="41" xfId="0" applyFont="1" applyBorder="1"/>
    <xf numFmtId="0" fontId="39" fillId="0" borderId="37" xfId="0" applyFont="1" applyBorder="1" applyAlignment="1">
      <alignment horizontal="center"/>
    </xf>
    <xf numFmtId="0" fontId="39" fillId="0" borderId="38" xfId="0" applyFont="1" applyBorder="1"/>
    <xf numFmtId="0" fontId="39" fillId="0" borderId="39" xfId="0" applyFont="1" applyBorder="1" applyAlignment="1">
      <alignment horizontal="center"/>
    </xf>
    <xf numFmtId="0" fontId="39" fillId="0" borderId="40" xfId="0" applyFont="1" applyBorder="1"/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32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4" xfId="0" applyFont="1" applyBorder="1" applyAlignment="1">
      <alignment vertical="center"/>
    </xf>
    <xf numFmtId="0" fontId="39" fillId="0" borderId="50" xfId="0" applyFont="1" applyBorder="1" applyAlignment="1">
      <alignment horizontal="center" vertical="center"/>
    </xf>
    <xf numFmtId="2" fontId="39" fillId="0" borderId="32" xfId="0" applyNumberFormat="1" applyFont="1" applyBorder="1" applyAlignment="1">
      <alignment horizontal="center"/>
    </xf>
    <xf numFmtId="2" fontId="39" fillId="0" borderId="34" xfId="0" applyNumberFormat="1" applyFont="1" applyBorder="1" applyAlignment="1">
      <alignment horizontal="center"/>
    </xf>
    <xf numFmtId="0" fontId="38" fillId="0" borderId="0" xfId="0" applyFont="1"/>
    <xf numFmtId="0" fontId="39" fillId="0" borderId="48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0" fontId="40" fillId="0" borderId="0" xfId="0" applyFont="1"/>
    <xf numFmtId="0" fontId="39" fillId="0" borderId="50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2" fontId="39" fillId="0" borderId="53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164" fontId="39" fillId="0" borderId="55" xfId="0" applyNumberFormat="1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41" fillId="0" borderId="0" xfId="0" applyFont="1"/>
    <xf numFmtId="49" fontId="6" fillId="0" borderId="0" xfId="0" applyNumberFormat="1" applyFont="1" applyAlignment="1">
      <alignment horizontal="right"/>
    </xf>
    <xf numFmtId="0" fontId="4" fillId="0" borderId="46" xfId="0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vertical="center"/>
    </xf>
    <xf numFmtId="1" fontId="4" fillId="0" borderId="44" xfId="0" applyNumberFormat="1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/>
    </xf>
    <xf numFmtId="0" fontId="0" fillId="0" borderId="29" xfId="0" applyFill="1" applyBorder="1"/>
    <xf numFmtId="0" fontId="5" fillId="0" borderId="58" xfId="0" applyFont="1" applyBorder="1"/>
    <xf numFmtId="0" fontId="5" fillId="0" borderId="59" xfId="0" applyFont="1" applyBorder="1"/>
    <xf numFmtId="0" fontId="5" fillId="0" borderId="60" xfId="0" applyFont="1" applyBorder="1"/>
    <xf numFmtId="1" fontId="3" fillId="0" borderId="5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horizontal="left" vertical="center"/>
    </xf>
    <xf numFmtId="0" fontId="5" fillId="0" borderId="10" xfId="0" applyFont="1" applyBorder="1"/>
    <xf numFmtId="0" fontId="5" fillId="0" borderId="48" xfId="0" applyFont="1" applyBorder="1"/>
    <xf numFmtId="0" fontId="5" fillId="0" borderId="61" xfId="0" applyFont="1" applyBorder="1"/>
    <xf numFmtId="0" fontId="43" fillId="0" borderId="55" xfId="0" applyFont="1" applyBorder="1" applyAlignment="1">
      <alignment horizontal="center" vertical="center"/>
    </xf>
    <xf numFmtId="0" fontId="42" fillId="0" borderId="46" xfId="0" applyFont="1" applyBorder="1" applyAlignment="1">
      <alignment vertical="center"/>
    </xf>
    <xf numFmtId="1" fontId="4" fillId="0" borderId="46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left" vertical="center"/>
    </xf>
    <xf numFmtId="0" fontId="0" fillId="0" borderId="62" xfId="0" applyBorder="1"/>
    <xf numFmtId="0" fontId="0" fillId="0" borderId="46" xfId="0" applyBorder="1"/>
    <xf numFmtId="0" fontId="0" fillId="0" borderId="51" xfId="0" applyBorder="1"/>
    <xf numFmtId="0" fontId="0" fillId="0" borderId="63" xfId="0" applyBorder="1"/>
    <xf numFmtId="0" fontId="0" fillId="0" borderId="0" xfId="0" applyBorder="1"/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vertical="center"/>
    </xf>
    <xf numFmtId="1" fontId="4" fillId="0" borderId="48" xfId="0" applyNumberFormat="1" applyFont="1" applyBorder="1" applyAlignment="1">
      <alignment vertical="center"/>
    </xf>
    <xf numFmtId="0" fontId="5" fillId="0" borderId="10" xfId="0" applyFont="1" applyFill="1" applyBorder="1"/>
    <xf numFmtId="0" fontId="5" fillId="0" borderId="48" xfId="0" applyFont="1" applyFill="1" applyBorder="1"/>
    <xf numFmtId="0" fontId="5" fillId="0" borderId="64" xfId="0" applyFont="1" applyBorder="1"/>
    <xf numFmtId="1" fontId="4" fillId="0" borderId="55" xfId="0" applyNumberFormat="1" applyFont="1" applyBorder="1" applyAlignment="1">
      <alignment horizontal="center" vertical="center"/>
    </xf>
    <xf numFmtId="1" fontId="44" fillId="0" borderId="46" xfId="0" applyNumberFormat="1" applyFont="1" applyBorder="1" applyAlignment="1">
      <alignment vertical="center"/>
    </xf>
    <xf numFmtId="1" fontId="4" fillId="0" borderId="51" xfId="0" applyNumberFormat="1" applyFont="1" applyBorder="1" applyAlignment="1">
      <alignment vertical="center"/>
    </xf>
    <xf numFmtId="0" fontId="5" fillId="0" borderId="46" xfId="0" applyFont="1" applyFill="1" applyBorder="1"/>
    <xf numFmtId="0" fontId="5" fillId="0" borderId="51" xfId="0" applyFont="1" applyFill="1" applyBorder="1"/>
    <xf numFmtId="0" fontId="5" fillId="0" borderId="47" xfId="0" applyFont="1" applyBorder="1"/>
    <xf numFmtId="0" fontId="6" fillId="0" borderId="65" xfId="0" applyFont="1" applyBorder="1" applyAlignment="1"/>
    <xf numFmtId="0" fontId="4" fillId="0" borderId="4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44" fillId="0" borderId="44" xfId="0" applyNumberFormat="1" applyFont="1" applyBorder="1" applyAlignment="1">
      <alignment vertical="center"/>
    </xf>
    <xf numFmtId="1" fontId="4" fillId="0" borderId="57" xfId="0" applyNumberFormat="1" applyFont="1" applyBorder="1" applyAlignment="1">
      <alignment vertical="center"/>
    </xf>
    <xf numFmtId="0" fontId="5" fillId="0" borderId="44" xfId="0" applyFont="1" applyFill="1" applyBorder="1"/>
    <xf numFmtId="0" fontId="5" fillId="0" borderId="57" xfId="0" applyFont="1" applyFill="1" applyBorder="1"/>
    <xf numFmtId="0" fontId="5" fillId="0" borderId="56" xfId="0" applyFont="1" applyFill="1" applyBorder="1"/>
    <xf numFmtId="0" fontId="5" fillId="0" borderId="66" xfId="0" applyFont="1" applyBorder="1"/>
    <xf numFmtId="0" fontId="5" fillId="0" borderId="45" xfId="0" applyFont="1" applyBorder="1"/>
    <xf numFmtId="0" fontId="5" fillId="0" borderId="54" xfId="0" applyFont="1" applyFill="1" applyBorder="1"/>
    <xf numFmtId="0" fontId="5" fillId="0" borderId="67" xfId="0" applyFont="1" applyBorder="1"/>
    <xf numFmtId="0" fontId="5" fillId="0" borderId="55" xfId="0" applyFont="1" applyFill="1" applyBorder="1"/>
    <xf numFmtId="0" fontId="5" fillId="0" borderId="68" xfId="0" applyFont="1" applyBorder="1"/>
    <xf numFmtId="0" fontId="45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" fontId="2" fillId="0" borderId="6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164" fontId="1" fillId="25" borderId="27" xfId="0" applyNumberFormat="1" applyFont="1" applyFill="1" applyBorder="1" applyAlignment="1">
      <alignment horizontal="center" vertical="center"/>
    </xf>
    <xf numFmtId="49" fontId="30" fillId="29" borderId="0" xfId="0" applyNumberFormat="1" applyFont="1" applyFill="1" applyAlignment="1">
      <alignment horizontal="left"/>
    </xf>
    <xf numFmtId="0" fontId="30" fillId="29" borderId="0" xfId="0" applyFont="1" applyFill="1" applyAlignment="1">
      <alignment horizontal="left"/>
    </xf>
    <xf numFmtId="1" fontId="2" fillId="0" borderId="6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164" fontId="47" fillId="25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9" fillId="0" borderId="64" xfId="0" applyFont="1" applyBorder="1" applyAlignment="1">
      <alignment horizontal="center"/>
    </xf>
    <xf numFmtId="0" fontId="39" fillId="0" borderId="54" xfId="0" applyFont="1" applyBorder="1"/>
    <xf numFmtId="0" fontId="39" fillId="0" borderId="47" xfId="0" applyFont="1" applyBorder="1" applyAlignment="1">
      <alignment horizontal="center"/>
    </xf>
    <xf numFmtId="0" fontId="39" fillId="0" borderId="55" xfId="0" applyFont="1" applyBorder="1"/>
    <xf numFmtId="0" fontId="39" fillId="0" borderId="46" xfId="0" applyFont="1" applyBorder="1" applyAlignment="1">
      <alignment horizontal="center"/>
    </xf>
    <xf numFmtId="0" fontId="39" fillId="0" borderId="51" xfId="0" applyFont="1" applyBorder="1"/>
    <xf numFmtId="0" fontId="39" fillId="0" borderId="45" xfId="0" applyFont="1" applyBorder="1" applyAlignment="1">
      <alignment horizontal="center"/>
    </xf>
    <xf numFmtId="2" fontId="2" fillId="30" borderId="29" xfId="0" applyNumberFormat="1" applyFont="1" applyFill="1" applyBorder="1" applyAlignment="1">
      <alignment horizontal="center" vertical="center"/>
    </xf>
    <xf numFmtId="2" fontId="2" fillId="30" borderId="10" xfId="0" applyNumberFormat="1" applyFont="1" applyFill="1" applyBorder="1" applyAlignment="1">
      <alignment horizontal="center" vertical="center"/>
    </xf>
    <xf numFmtId="2" fontId="2" fillId="30" borderId="28" xfId="0" applyNumberFormat="1" applyFont="1" applyFill="1" applyBorder="1" applyAlignment="1">
      <alignment horizontal="center" vertical="center"/>
    </xf>
    <xf numFmtId="2" fontId="11" fillId="30" borderId="11" xfId="0" applyNumberFormat="1" applyFont="1" applyFill="1" applyBorder="1" applyAlignment="1">
      <alignment horizontal="center" vertical="center"/>
    </xf>
    <xf numFmtId="2" fontId="11" fillId="30" borderId="10" xfId="0" applyNumberFormat="1" applyFont="1" applyFill="1" applyBorder="1" applyAlignment="1">
      <alignment horizontal="center" vertical="center"/>
    </xf>
    <xf numFmtId="2" fontId="11" fillId="30" borderId="16" xfId="0" applyNumberFormat="1" applyFont="1" applyFill="1" applyBorder="1" applyAlignment="1">
      <alignment horizontal="center" vertical="center"/>
    </xf>
    <xf numFmtId="0" fontId="45" fillId="30" borderId="0" xfId="0" applyFont="1" applyFill="1" applyAlignment="1">
      <alignment horizontal="center"/>
    </xf>
    <xf numFmtId="0" fontId="2" fillId="30" borderId="10" xfId="0" applyFont="1" applyFill="1" applyBorder="1" applyAlignment="1">
      <alignment horizontal="center" vertical="center"/>
    </xf>
    <xf numFmtId="0" fontId="49" fillId="0" borderId="0" xfId="0" applyFont="1"/>
    <xf numFmtId="2" fontId="39" fillId="0" borderId="51" xfId="0" applyNumberFormat="1" applyFont="1" applyBorder="1" applyAlignment="1">
      <alignment horizontal="center"/>
    </xf>
    <xf numFmtId="49" fontId="30" fillId="0" borderId="0" xfId="0" applyNumberFormat="1" applyFont="1" applyFill="1" applyAlignment="1">
      <alignment horizontal="left"/>
    </xf>
    <xf numFmtId="49" fontId="30" fillId="0" borderId="0" xfId="0" applyNumberFormat="1" applyFont="1" applyFill="1"/>
    <xf numFmtId="0" fontId="30" fillId="0" borderId="0" xfId="0" applyFont="1" applyAlignment="1">
      <alignment horizontal="left"/>
    </xf>
    <xf numFmtId="0" fontId="30" fillId="0" borderId="0" xfId="0" applyFont="1"/>
    <xf numFmtId="1" fontId="3" fillId="0" borderId="70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vertical="center"/>
    </xf>
    <xf numFmtId="1" fontId="4" fillId="0" borderId="42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horizontal="left" vertical="center"/>
    </xf>
    <xf numFmtId="1" fontId="2" fillId="0" borderId="71" xfId="0" applyNumberFormat="1" applyFont="1" applyBorder="1" applyAlignment="1">
      <alignment horizontal="center" vertical="center"/>
    </xf>
    <xf numFmtId="0" fontId="0" fillId="0" borderId="72" xfId="0" applyFill="1" applyBorder="1"/>
    <xf numFmtId="0" fontId="5" fillId="0" borderId="42" xfId="0" applyFont="1" applyBorder="1"/>
    <xf numFmtId="0" fontId="5" fillId="0" borderId="49" xfId="0" applyFont="1" applyBorder="1"/>
    <xf numFmtId="0" fontId="5" fillId="0" borderId="71" xfId="0" applyFont="1" applyBorder="1"/>
    <xf numFmtId="164" fontId="38" fillId="0" borderId="10" xfId="0" applyNumberFormat="1" applyFont="1" applyBorder="1" applyAlignment="1">
      <alignment horizontal="center"/>
    </xf>
    <xf numFmtId="2" fontId="38" fillId="0" borderId="56" xfId="0" applyNumberFormat="1" applyFont="1" applyBorder="1" applyAlignment="1">
      <alignment horizontal="center" vertical="center"/>
    </xf>
    <xf numFmtId="2" fontId="38" fillId="0" borderId="57" xfId="0" applyNumberFormat="1" applyFont="1" applyBorder="1" applyAlignment="1">
      <alignment horizontal="center"/>
    </xf>
    <xf numFmtId="2" fontId="38" fillId="0" borderId="54" xfId="0" applyNumberFormat="1" applyFont="1" applyBorder="1" applyAlignment="1">
      <alignment horizontal="center" vertical="center"/>
    </xf>
    <xf numFmtId="2" fontId="38" fillId="0" borderId="48" xfId="0" applyNumberFormat="1" applyFont="1" applyBorder="1" applyAlignment="1">
      <alignment horizontal="center"/>
    </xf>
    <xf numFmtId="2" fontId="39" fillId="0" borderId="55" xfId="0" applyNumberFormat="1" applyFont="1" applyBorder="1" applyAlignment="1">
      <alignment horizontal="center" vertical="center"/>
    </xf>
    <xf numFmtId="164" fontId="38" fillId="0" borderId="64" xfId="0" applyNumberFormat="1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1" fontId="4" fillId="0" borderId="70" xfId="0" applyNumberFormat="1" applyFont="1" applyBorder="1" applyAlignment="1">
      <alignment horizontal="center" vertical="center"/>
    </xf>
    <xf numFmtId="1" fontId="44" fillId="0" borderId="42" xfId="0" applyNumberFormat="1" applyFont="1" applyBorder="1" applyAlignment="1">
      <alignment vertical="center"/>
    </xf>
    <xf numFmtId="1" fontId="4" fillId="0" borderId="49" xfId="0" applyNumberFormat="1" applyFont="1" applyBorder="1" applyAlignment="1">
      <alignment vertical="center"/>
    </xf>
    <xf numFmtId="0" fontId="5" fillId="0" borderId="70" xfId="0" applyFont="1" applyFill="1" applyBorder="1"/>
    <xf numFmtId="0" fontId="5" fillId="0" borderId="42" xfId="0" applyFont="1" applyFill="1" applyBorder="1"/>
    <xf numFmtId="0" fontId="5" fillId="0" borderId="49" xfId="0" applyFont="1" applyFill="1" applyBorder="1"/>
    <xf numFmtId="0" fontId="5" fillId="0" borderId="73" xfId="0" applyFont="1" applyBorder="1"/>
    <xf numFmtId="0" fontId="5" fillId="0" borderId="74" xfId="0" applyFont="1" applyBorder="1"/>
    <xf numFmtId="0" fontId="6" fillId="0" borderId="65" xfId="0" applyFont="1" applyBorder="1" applyAlignment="1">
      <alignment horizont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70" xfId="0" applyFont="1" applyBorder="1"/>
    <xf numFmtId="0" fontId="39" fillId="0" borderId="49" xfId="0" applyFont="1" applyBorder="1"/>
    <xf numFmtId="164" fontId="39" fillId="0" borderId="70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164" fontId="39" fillId="0" borderId="42" xfId="0" applyNumberFormat="1" applyFont="1" applyBorder="1" applyAlignment="1">
      <alignment horizontal="center"/>
    </xf>
    <xf numFmtId="164" fontId="39" fillId="0" borderId="49" xfId="0" applyNumberFormat="1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164" fontId="39" fillId="0" borderId="61" xfId="0" applyNumberFormat="1" applyFont="1" applyBorder="1" applyAlignment="1">
      <alignment horizontal="center"/>
    </xf>
    <xf numFmtId="164" fontId="39" fillId="0" borderId="71" xfId="0" applyNumberFormat="1" applyFont="1" applyBorder="1" applyAlignment="1">
      <alignment horizontal="center"/>
    </xf>
    <xf numFmtId="164" fontId="39" fillId="0" borderId="63" xfId="0" applyNumberFormat="1" applyFont="1" applyBorder="1" applyAlignment="1">
      <alignment horizontal="center"/>
    </xf>
    <xf numFmtId="1" fontId="39" fillId="0" borderId="45" xfId="0" applyNumberFormat="1" applyFont="1" applyBorder="1" applyAlignment="1">
      <alignment horizontal="center"/>
    </xf>
    <xf numFmtId="1" fontId="39" fillId="0" borderId="64" xfId="0" applyNumberFormat="1" applyFont="1" applyBorder="1" applyAlignment="1">
      <alignment horizontal="center"/>
    </xf>
    <xf numFmtId="1" fontId="39" fillId="0" borderId="54" xfId="0" applyNumberFormat="1" applyFont="1" applyBorder="1" applyAlignment="1">
      <alignment horizontal="center"/>
    </xf>
    <xf numFmtId="1" fontId="39" fillId="0" borderId="10" xfId="0" applyNumberFormat="1" applyFont="1" applyBorder="1"/>
    <xf numFmtId="1" fontId="39" fillId="0" borderId="10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left"/>
    </xf>
    <xf numFmtId="1" fontId="39" fillId="0" borderId="47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/>
    </xf>
    <xf numFmtId="1" fontId="39" fillId="0" borderId="46" xfId="0" applyNumberFormat="1" applyFont="1" applyBorder="1"/>
    <xf numFmtId="1" fontId="39" fillId="0" borderId="46" xfId="0" applyNumberFormat="1" applyFont="1" applyBorder="1" applyAlignment="1">
      <alignment horizontal="center"/>
    </xf>
    <xf numFmtId="1" fontId="39" fillId="0" borderId="51" xfId="0" applyNumberFormat="1" applyFont="1" applyBorder="1" applyAlignment="1">
      <alignment horizontal="left"/>
    </xf>
    <xf numFmtId="2" fontId="39" fillId="0" borderId="54" xfId="0" applyNumberFormat="1" applyFont="1" applyBorder="1" applyAlignment="1">
      <alignment horizontal="center" vertical="center"/>
    </xf>
    <xf numFmtId="2" fontId="39" fillId="0" borderId="48" xfId="0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/>
    </xf>
    <xf numFmtId="49" fontId="30" fillId="24" borderId="0" xfId="0" applyNumberFormat="1" applyFont="1" applyFill="1" applyAlignment="1">
      <alignment horizontal="left"/>
    </xf>
    <xf numFmtId="0" fontId="30" fillId="24" borderId="0" xfId="0" applyFont="1" applyFill="1" applyAlignment="1">
      <alignment horizontal="left"/>
    </xf>
    <xf numFmtId="49" fontId="30" fillId="24" borderId="0" xfId="0" applyNumberFormat="1" applyFont="1" applyFill="1"/>
    <xf numFmtId="0" fontId="30" fillId="24" borderId="0" xfId="0" applyFont="1" applyFill="1"/>
    <xf numFmtId="49" fontId="30" fillId="29" borderId="0" xfId="0" applyNumberFormat="1" applyFont="1" applyFill="1"/>
    <xf numFmtId="0" fontId="30" fillId="29" borderId="0" xfId="0" applyFont="1" applyFill="1"/>
    <xf numFmtId="49" fontId="30" fillId="31" borderId="0" xfId="0" applyNumberFormat="1" applyFont="1" applyFill="1"/>
    <xf numFmtId="49" fontId="30" fillId="31" borderId="0" xfId="0" applyNumberFormat="1" applyFont="1" applyFill="1" applyAlignment="1">
      <alignment horizontal="left"/>
    </xf>
    <xf numFmtId="0" fontId="30" fillId="31" borderId="0" xfId="0" applyFont="1" applyFill="1"/>
    <xf numFmtId="0" fontId="30" fillId="31" borderId="0" xfId="0" applyFont="1" applyFill="1" applyAlignment="1">
      <alignment horizontal="left"/>
    </xf>
    <xf numFmtId="1" fontId="38" fillId="0" borderId="64" xfId="0" applyNumberFormat="1" applyFont="1" applyBorder="1" applyAlignment="1">
      <alignment horizontal="center"/>
    </xf>
    <xf numFmtId="1" fontId="38" fillId="0" borderId="54" xfId="0" applyNumberFormat="1" applyFont="1" applyBorder="1" applyAlignment="1">
      <alignment horizontal="center"/>
    </xf>
    <xf numFmtId="1" fontId="38" fillId="0" borderId="10" xfId="0" applyNumberFormat="1" applyFont="1" applyBorder="1"/>
    <xf numFmtId="1" fontId="38" fillId="0" borderId="10" xfId="0" applyNumberFormat="1" applyFont="1" applyBorder="1" applyAlignment="1">
      <alignment horizontal="center"/>
    </xf>
    <xf numFmtId="1" fontId="38" fillId="0" borderId="48" xfId="0" applyNumberFormat="1" applyFont="1" applyBorder="1" applyAlignment="1">
      <alignment horizontal="left"/>
    </xf>
    <xf numFmtId="1" fontId="38" fillId="0" borderId="45" xfId="0" applyNumberFormat="1" applyFont="1" applyBorder="1" applyAlignment="1">
      <alignment horizontal="center"/>
    </xf>
    <xf numFmtId="1" fontId="38" fillId="0" borderId="56" xfId="0" applyNumberFormat="1" applyFont="1" applyBorder="1" applyAlignment="1">
      <alignment horizontal="center"/>
    </xf>
    <xf numFmtId="1" fontId="38" fillId="0" borderId="44" xfId="0" applyNumberFormat="1" applyFont="1" applyBorder="1"/>
    <xf numFmtId="1" fontId="38" fillId="0" borderId="44" xfId="0" applyNumberFormat="1" applyFont="1" applyBorder="1" applyAlignment="1">
      <alignment horizontal="center"/>
    </xf>
    <xf numFmtId="1" fontId="38" fillId="0" borderId="57" xfId="0" applyNumberFormat="1" applyFont="1" applyBorder="1" applyAlignment="1">
      <alignment horizontal="left"/>
    </xf>
    <xf numFmtId="0" fontId="38" fillId="0" borderId="45" xfId="0" applyFont="1" applyBorder="1" applyAlignment="1">
      <alignment horizontal="center"/>
    </xf>
    <xf numFmtId="0" fontId="38" fillId="0" borderId="56" xfId="0" applyFont="1" applyBorder="1"/>
    <xf numFmtId="0" fontId="38" fillId="0" borderId="44" xfId="0" applyFont="1" applyBorder="1" applyAlignment="1">
      <alignment horizontal="center"/>
    </xf>
    <xf numFmtId="0" fontId="38" fillId="0" borderId="57" xfId="0" applyFont="1" applyBorder="1"/>
    <xf numFmtId="164" fontId="38" fillId="0" borderId="56" xfId="0" applyNumberFormat="1" applyFont="1" applyBorder="1" applyAlignment="1">
      <alignment horizontal="center"/>
    </xf>
    <xf numFmtId="2" fontId="38" fillId="0" borderId="44" xfId="0" applyNumberFormat="1" applyFont="1" applyBorder="1" applyAlignment="1">
      <alignment horizontal="center"/>
    </xf>
    <xf numFmtId="164" fontId="38" fillId="0" borderId="57" xfId="0" applyNumberFormat="1" applyFont="1" applyBorder="1" applyAlignment="1">
      <alignment horizontal="center"/>
    </xf>
    <xf numFmtId="164" fontId="38" fillId="0" borderId="76" xfId="0" applyNumberFormat="1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8" fillId="0" borderId="54" xfId="0" applyFont="1" applyBorder="1"/>
    <xf numFmtId="0" fontId="38" fillId="0" borderId="10" xfId="0" applyFont="1" applyBorder="1" applyAlignment="1">
      <alignment horizontal="center"/>
    </xf>
    <xf numFmtId="0" fontId="38" fillId="0" borderId="48" xfId="0" applyFont="1" applyBorder="1"/>
    <xf numFmtId="164" fontId="38" fillId="0" borderId="54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64" fontId="38" fillId="0" borderId="48" xfId="0" applyNumberFormat="1" applyFont="1" applyBorder="1" applyAlignment="1">
      <alignment horizontal="center"/>
    </xf>
    <xf numFmtId="164" fontId="38" fillId="0" borderId="61" xfId="0" applyNumberFormat="1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8" fillId="0" borderId="70" xfId="0" applyFont="1" applyBorder="1"/>
    <xf numFmtId="0" fontId="38" fillId="0" borderId="42" xfId="0" applyFont="1" applyBorder="1" applyAlignment="1">
      <alignment horizontal="center"/>
    </xf>
    <xf numFmtId="0" fontId="38" fillId="0" borderId="49" xfId="0" applyFont="1" applyBorder="1"/>
    <xf numFmtId="164" fontId="38" fillId="0" borderId="70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164" fontId="38" fillId="0" borderId="42" xfId="0" applyNumberFormat="1" applyFont="1" applyBorder="1" applyAlignment="1">
      <alignment horizontal="center"/>
    </xf>
    <xf numFmtId="164" fontId="38" fillId="0" borderId="49" xfId="0" applyNumberFormat="1" applyFont="1" applyBorder="1" applyAlignment="1">
      <alignment horizontal="center"/>
    </xf>
    <xf numFmtId="164" fontId="38" fillId="0" borderId="71" xfId="0" applyNumberFormat="1" applyFont="1" applyBorder="1" applyAlignment="1">
      <alignment horizontal="center"/>
    </xf>
    <xf numFmtId="0" fontId="38" fillId="0" borderId="76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8" fillId="0" borderId="77" xfId="0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9" fillId="0" borderId="9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0" fontId="38" fillId="0" borderId="55" xfId="0" applyFont="1" applyBorder="1"/>
    <xf numFmtId="0" fontId="38" fillId="0" borderId="46" xfId="0" applyFont="1" applyBorder="1" applyAlignment="1">
      <alignment horizontal="center"/>
    </xf>
    <xf numFmtId="0" fontId="38" fillId="0" borderId="51" xfId="0" applyFont="1" applyBorder="1"/>
    <xf numFmtId="164" fontId="38" fillId="0" borderId="55" xfId="0" applyNumberFormat="1" applyFont="1" applyBorder="1" applyAlignment="1">
      <alignment horizontal="center"/>
    </xf>
    <xf numFmtId="2" fontId="38" fillId="0" borderId="46" xfId="0" applyNumberFormat="1" applyFont="1" applyBorder="1" applyAlignment="1">
      <alignment horizontal="center"/>
    </xf>
    <xf numFmtId="164" fontId="38" fillId="0" borderId="46" xfId="0" applyNumberFormat="1" applyFont="1" applyBorder="1" applyAlignment="1">
      <alignment horizontal="center"/>
    </xf>
    <xf numFmtId="164" fontId="38" fillId="0" borderId="51" xfId="0" applyNumberFormat="1" applyFont="1" applyBorder="1" applyAlignment="1">
      <alignment horizontal="center"/>
    </xf>
    <xf numFmtId="164" fontId="38" fillId="0" borderId="63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0" fontId="48" fillId="0" borderId="85" xfId="0" applyFont="1" applyBorder="1" applyAlignment="1">
      <alignment horizontal="center" vertical="center" wrapText="1"/>
    </xf>
    <xf numFmtId="0" fontId="3" fillId="30" borderId="83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4" fontId="33" fillId="0" borderId="0" xfId="22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70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72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7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>
          <a:extLst>
            <a:ext uri="{FF2B5EF4-FFF2-40B4-BE49-F238E27FC236}">
              <a16:creationId xmlns:a16="http://schemas.microsoft.com/office/drawing/2014/main" xmlns="" id="{00000000-0008-0000-0B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4097" name="Picture 1" descr="logo_mg_milevsko">
          <a:extLst>
            <a:ext uri="{FF2B5EF4-FFF2-40B4-BE49-F238E27FC236}">
              <a16:creationId xmlns:a16="http://schemas.microsoft.com/office/drawing/2014/main" xmlns="" id="{00000000-0008-0000-0C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5121" name="Picture 1" descr="logo_mg_milevsko">
          <a:extLst>
            <a:ext uri="{FF2B5EF4-FFF2-40B4-BE49-F238E27FC236}">
              <a16:creationId xmlns:a16="http://schemas.microsoft.com/office/drawing/2014/main" xmlns="" id="{00000000-0008-0000-0D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9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6145" name="Picture 1" descr="logo_mg_milevsko">
          <a:extLst>
            <a:ext uri="{FF2B5EF4-FFF2-40B4-BE49-F238E27FC236}">
              <a16:creationId xmlns:a16="http://schemas.microsoft.com/office/drawing/2014/main" xmlns="" id="{00000000-0008-0000-0E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9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7169" name="Picture 1" descr="logo_mg_milevsko">
          <a:extLst>
            <a:ext uri="{FF2B5EF4-FFF2-40B4-BE49-F238E27FC236}">
              <a16:creationId xmlns:a16="http://schemas.microsoft.com/office/drawing/2014/main" xmlns="" id="{00000000-0008-0000-0F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17</xdr:col>
      <xdr:colOff>561975</xdr:colOff>
      <xdr:row>7</xdr:row>
      <xdr:rowOff>123825</xdr:rowOff>
    </xdr:to>
    <xdr:pic>
      <xdr:nvPicPr>
        <xdr:cNvPr id="8193" name="Picture 1" descr="logo_mg_milevsko">
          <a:extLst>
            <a:ext uri="{FF2B5EF4-FFF2-40B4-BE49-F238E27FC236}">
              <a16:creationId xmlns:a16="http://schemas.microsoft.com/office/drawing/2014/main" xmlns="" id="{00000000-0008-0000-10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9217" name="Picture 1" descr="logo_mg_milevsko">
          <a:extLst>
            <a:ext uri="{FF2B5EF4-FFF2-40B4-BE49-F238E27FC236}">
              <a16:creationId xmlns:a16="http://schemas.microsoft.com/office/drawing/2014/main" xmlns="" id="{00000000-0008-0000-1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10241" name="Picture 1" descr="logo_mg_milevsko">
          <a:extLst>
            <a:ext uri="{FF2B5EF4-FFF2-40B4-BE49-F238E27FC236}">
              <a16:creationId xmlns:a16="http://schemas.microsoft.com/office/drawing/2014/main" xmlns="" id="{00000000-0008-0000-12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11265" name="Picture 1" descr="logo_mg_milevsko">
          <a:extLst>
            <a:ext uri="{FF2B5EF4-FFF2-40B4-BE49-F238E27FC236}">
              <a16:creationId xmlns:a16="http://schemas.microsoft.com/office/drawing/2014/main" xmlns="" id="{00000000-0008-0000-13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opLeftCell="A73" workbookViewId="0">
      <selection activeCell="S16" sqref="S16"/>
    </sheetView>
  </sheetViews>
  <sheetFormatPr defaultRowHeight="12.75"/>
  <cols>
    <col min="1" max="1" width="8.140625" style="38" bestFit="1" customWidth="1"/>
    <col min="2" max="2" width="8.7109375" style="38" bestFit="1" customWidth="1"/>
    <col min="3" max="3" width="20.7109375" style="39" bestFit="1" customWidth="1"/>
    <col min="4" max="4" width="11" style="38" bestFit="1" customWidth="1"/>
    <col min="5" max="5" width="27.140625" style="40" bestFit="1" customWidth="1"/>
    <col min="6" max="6" width="8.7109375" style="38" bestFit="1" customWidth="1"/>
    <col min="7" max="7" width="14.42578125" style="39" bestFit="1" customWidth="1"/>
    <col min="8" max="8" width="10.28515625" style="39" bestFit="1" customWidth="1"/>
    <col min="9" max="9" width="14.42578125" style="39" bestFit="1" customWidth="1"/>
    <col min="10" max="10" width="10.140625" style="39" bestFit="1" customWidth="1"/>
    <col min="11" max="11" width="44.7109375" style="41" bestFit="1" customWidth="1"/>
    <col min="12" max="16384" width="9.140625" style="41"/>
  </cols>
  <sheetData>
    <row r="1" spans="1:11">
      <c r="A1" s="38" t="s">
        <v>0</v>
      </c>
      <c r="B1" s="38" t="s">
        <v>1</v>
      </c>
      <c r="C1" s="41" t="s">
        <v>2</v>
      </c>
      <c r="D1" s="38" t="s">
        <v>3</v>
      </c>
      <c r="E1" s="39" t="s">
        <v>4</v>
      </c>
      <c r="F1" s="38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41" t="s">
        <v>10</v>
      </c>
    </row>
    <row r="2" spans="1:11">
      <c r="A2" s="38">
        <v>1</v>
      </c>
      <c r="B2" s="38">
        <v>2</v>
      </c>
      <c r="C2" s="39" t="s">
        <v>11</v>
      </c>
      <c r="D2" s="38">
        <v>2010</v>
      </c>
      <c r="E2" s="41" t="s">
        <v>12</v>
      </c>
      <c r="F2" s="244" t="s">
        <v>13</v>
      </c>
      <c r="G2" s="243" t="s">
        <v>14</v>
      </c>
      <c r="H2" s="242" t="s">
        <v>15</v>
      </c>
      <c r="I2" s="39" t="str">
        <f>VLOOKUP(G2,Příjmení!$A$1:$B$997,2,FALSE)</f>
        <v>Fender</v>
      </c>
      <c r="J2" s="39" t="str">
        <f>VLOOKUP(H2,Jména!$A$1:$B$926,2,FALSE)</f>
        <v>Julia</v>
      </c>
      <c r="K2" s="41" t="str">
        <f>VLOOKUP(A2,Popis!$B$6:$C$15,2,FALSE)</f>
        <v>1. kategorie - naděje nejmladší A, ročník 2009 a ml.</v>
      </c>
    </row>
    <row r="3" spans="1:11">
      <c r="A3" s="38">
        <v>1</v>
      </c>
      <c r="B3" s="38">
        <v>4</v>
      </c>
      <c r="C3" s="39" t="s">
        <v>16</v>
      </c>
      <c r="D3" s="38">
        <v>2009</v>
      </c>
      <c r="E3" s="41" t="s">
        <v>17</v>
      </c>
      <c r="F3" s="244" t="s">
        <v>18</v>
      </c>
      <c r="G3" s="243" t="s">
        <v>19</v>
      </c>
      <c r="H3" s="242" t="s">
        <v>20</v>
      </c>
      <c r="I3" s="39" t="str">
        <f>VLOOKUP(G3,Příjmení!$A$1:$B$997,2,FALSE)</f>
        <v>Gyulzadyan</v>
      </c>
      <c r="J3" s="39" t="str">
        <f>VLOOKUP(H3,Jména!$A$1:$B$926,2,FALSE)</f>
        <v>Kristině</v>
      </c>
      <c r="K3" s="41" t="str">
        <f>VLOOKUP(A3,Popis!$B$6:$C$15,2,FALSE)</f>
        <v>1. kategorie - naděje nejmladší A, ročník 2009 a ml.</v>
      </c>
    </row>
    <row r="4" spans="1:11">
      <c r="A4" s="38">
        <v>1</v>
      </c>
      <c r="B4" s="38">
        <v>7</v>
      </c>
      <c r="C4" s="39" t="s">
        <v>21</v>
      </c>
      <c r="D4" s="38">
        <v>2009</v>
      </c>
      <c r="E4" s="39" t="s">
        <v>22</v>
      </c>
      <c r="F4" s="39" t="s">
        <v>18</v>
      </c>
      <c r="G4" s="243" t="s">
        <v>23</v>
      </c>
      <c r="H4" s="242" t="s">
        <v>24</v>
      </c>
      <c r="I4" s="39" t="str">
        <f>VLOOKUP(G4,Příjmení!$A$1:$B$997,2,FALSE)</f>
        <v>Kučerové</v>
      </c>
      <c r="J4" s="39" t="str">
        <f>VLOOKUP(H4,Jména!$A$1:$B$926,2,FALSE)</f>
        <v>Emě</v>
      </c>
      <c r="K4" s="41" t="str">
        <f>VLOOKUP(A4,Popis!$B$6:$C$15,2,FALSE)</f>
        <v>1. kategorie - naděje nejmladší A, ročník 2009 a ml.</v>
      </c>
    </row>
    <row r="5" spans="1:11">
      <c r="A5" s="38">
        <v>1</v>
      </c>
      <c r="B5" s="38">
        <v>8</v>
      </c>
      <c r="C5" s="39" t="s">
        <v>25</v>
      </c>
      <c r="D5" s="38">
        <v>2009</v>
      </c>
      <c r="E5" s="39" t="s">
        <v>26</v>
      </c>
      <c r="F5" s="39" t="s">
        <v>18</v>
      </c>
      <c r="G5" s="243" t="s">
        <v>27</v>
      </c>
      <c r="H5" s="242" t="s">
        <v>28</v>
      </c>
      <c r="I5" s="39" t="str">
        <f>VLOOKUP(G5,Příjmení!$A$1:$B$997,2,FALSE)</f>
        <v>Gill</v>
      </c>
      <c r="J5" s="39" t="str">
        <f>VLOOKUP(H5,Jména!$A$1:$B$926,2,FALSE)</f>
        <v>Darje</v>
      </c>
      <c r="K5" s="41" t="str">
        <f>VLOOKUP(A5,Popis!$B$6:$C$15,2,FALSE)</f>
        <v>1. kategorie - naděje nejmladší A, ročník 2009 a ml.</v>
      </c>
    </row>
    <row r="6" spans="1:11">
      <c r="A6" s="38">
        <v>1</v>
      </c>
      <c r="B6" s="38">
        <v>9</v>
      </c>
      <c r="C6" s="39" t="s">
        <v>29</v>
      </c>
      <c r="D6" s="38">
        <v>2009</v>
      </c>
      <c r="E6" s="41" t="s">
        <v>30</v>
      </c>
      <c r="F6" s="244" t="s">
        <v>13</v>
      </c>
      <c r="G6" s="243" t="s">
        <v>31</v>
      </c>
      <c r="H6" s="242" t="s">
        <v>32</v>
      </c>
      <c r="I6" s="39" t="str">
        <f>VLOOKUP(G6,Příjmení!$A$1:$B$997,2,FALSE)</f>
        <v>Szopa</v>
      </c>
      <c r="J6" s="39" t="str">
        <f>VLOOKUP(H6,Jména!$A$1:$B$926,2,FALSE)</f>
        <v>Natalia</v>
      </c>
      <c r="K6" s="41" t="str">
        <f>VLOOKUP(A6,Popis!$B$6:$C$15,2,FALSE)</f>
        <v>1. kategorie - naděje nejmladší A, ročník 2009 a ml.</v>
      </c>
    </row>
    <row r="7" spans="1:11">
      <c r="A7" s="38">
        <v>1</v>
      </c>
      <c r="B7" s="38">
        <v>10</v>
      </c>
      <c r="C7" s="39" t="s">
        <v>33</v>
      </c>
      <c r="D7" s="38">
        <v>2009</v>
      </c>
      <c r="E7" s="39" t="s">
        <v>26</v>
      </c>
      <c r="F7" s="39" t="s">
        <v>18</v>
      </c>
      <c r="G7" s="243" t="s">
        <v>34</v>
      </c>
      <c r="H7" s="242" t="s">
        <v>35</v>
      </c>
      <c r="I7" s="39" t="str">
        <f>VLOOKUP(G7,Příjmení!$A$1:$B$997,2,FALSE)</f>
        <v>Zemanové</v>
      </c>
      <c r="J7" s="39" t="str">
        <f>VLOOKUP(H7,Jména!$A$1:$B$926,2,FALSE)</f>
        <v>Veronice</v>
      </c>
      <c r="K7" s="41" t="str">
        <f>VLOOKUP(A7,Popis!$B$6:$C$15,2,FALSE)</f>
        <v>1. kategorie - naděje nejmladší A, ročník 2009 a ml.</v>
      </c>
    </row>
    <row r="8" spans="1:11">
      <c r="A8" s="38">
        <v>1</v>
      </c>
      <c r="B8" s="38">
        <v>11</v>
      </c>
      <c r="C8" s="39" t="s">
        <v>36</v>
      </c>
      <c r="D8" s="38">
        <v>2009</v>
      </c>
      <c r="E8" s="39" t="s">
        <v>37</v>
      </c>
      <c r="F8" s="39" t="s">
        <v>18</v>
      </c>
      <c r="G8" s="243"/>
      <c r="H8" s="242"/>
    </row>
    <row r="9" spans="1:11">
      <c r="A9" s="38">
        <v>1</v>
      </c>
      <c r="B9" s="38">
        <v>13</v>
      </c>
      <c r="C9" s="39" t="s">
        <v>38</v>
      </c>
      <c r="D9" s="38">
        <v>2009</v>
      </c>
      <c r="E9" s="39" t="s">
        <v>26</v>
      </c>
      <c r="F9" s="39" t="s">
        <v>18</v>
      </c>
      <c r="G9" s="243" t="s">
        <v>39</v>
      </c>
      <c r="H9" s="242" t="s">
        <v>40</v>
      </c>
      <c r="I9" s="39" t="str">
        <f>VLOOKUP(G9,Příjmení!$A$1:$B$997,2,FALSE)</f>
        <v>Pivoňkové</v>
      </c>
      <c r="J9" s="39" t="str">
        <f>VLOOKUP(H9,Jména!$A$1:$B$926,2,FALSE)</f>
        <v>Elišce</v>
      </c>
      <c r="K9" s="41" t="str">
        <f>VLOOKUP(A9,Popis!$B$6:$C$15,2,FALSE)</f>
        <v>1. kategorie - naděje nejmladší A, ročník 2009 a ml.</v>
      </c>
    </row>
    <row r="10" spans="1:11">
      <c r="A10" s="38">
        <v>1</v>
      </c>
      <c r="B10" s="38">
        <v>14</v>
      </c>
      <c r="C10" s="39" t="s">
        <v>41</v>
      </c>
      <c r="D10" s="38">
        <v>2009</v>
      </c>
      <c r="E10" s="41" t="s">
        <v>12</v>
      </c>
      <c r="F10" s="244" t="s">
        <v>13</v>
      </c>
      <c r="G10" s="243" t="s">
        <v>42</v>
      </c>
      <c r="H10" s="242" t="s">
        <v>15</v>
      </c>
      <c r="I10" s="39" t="str">
        <f>VLOOKUP(G10,Příjmení!$A$1:$B$997,2,FALSE)</f>
        <v>Golec</v>
      </c>
      <c r="J10" s="39" t="str">
        <f>VLOOKUP(H10,Jména!$A$1:$B$926,2,FALSE)</f>
        <v>Julia</v>
      </c>
      <c r="K10" s="41" t="str">
        <f>VLOOKUP(A10,Popis!$B$6:$C$15,2,FALSE)</f>
        <v>1. kategorie - naděje nejmladší A, ročník 2009 a ml.</v>
      </c>
    </row>
    <row r="11" spans="1:11">
      <c r="A11" s="38">
        <v>1</v>
      </c>
      <c r="B11" s="38">
        <v>15</v>
      </c>
      <c r="C11" s="39" t="s">
        <v>43</v>
      </c>
      <c r="D11" s="38">
        <v>2009</v>
      </c>
      <c r="E11" s="39" t="s">
        <v>44</v>
      </c>
      <c r="F11" s="244" t="s">
        <v>18</v>
      </c>
      <c r="G11" s="243" t="s">
        <v>45</v>
      </c>
      <c r="H11" s="242" t="s">
        <v>46</v>
      </c>
      <c r="I11" s="39" t="str">
        <f>VLOOKUP(G11,Příjmení!$A$1:$B$997,2,FALSE)</f>
        <v>Vaňkové</v>
      </c>
      <c r="J11" s="39" t="str">
        <f>VLOOKUP(H11,Jména!$A$1:$B$926,2,FALSE)</f>
        <v>Berenice</v>
      </c>
      <c r="K11" s="41" t="str">
        <f>VLOOKUP(A11,Popis!$B$6:$C$15,2,FALSE)</f>
        <v>1. kategorie - naděje nejmladší A, ročník 2009 a ml.</v>
      </c>
    </row>
    <row r="12" spans="1:11">
      <c r="A12" s="38">
        <v>1</v>
      </c>
      <c r="B12" s="38">
        <v>16</v>
      </c>
      <c r="C12" s="39" t="s">
        <v>47</v>
      </c>
      <c r="D12" s="38">
        <v>2009</v>
      </c>
      <c r="E12" s="39" t="s">
        <v>26</v>
      </c>
      <c r="F12" s="39" t="s">
        <v>18</v>
      </c>
      <c r="G12" s="243" t="s">
        <v>48</v>
      </c>
      <c r="H12" s="242" t="s">
        <v>49</v>
      </c>
      <c r="I12" s="39" t="str">
        <f>VLOOKUP(G12,Příjmení!$A$1:$B$997,2,FALSE)</f>
        <v>Schindlerové</v>
      </c>
      <c r="J12" s="39" t="str">
        <f>VLOOKUP(H12,Jména!$A$1:$B$926,2,FALSE)</f>
        <v>Sofie</v>
      </c>
      <c r="K12" s="41" t="str">
        <f>VLOOKUP(A12,Popis!$B$6:$C$15,2,FALSE)</f>
        <v>1. kategorie - naděje nejmladší A, ročník 2009 a ml.</v>
      </c>
    </row>
    <row r="13" spans="1:11">
      <c r="A13" s="38">
        <v>1</v>
      </c>
      <c r="B13" s="38">
        <v>18</v>
      </c>
      <c r="C13" s="39" t="s">
        <v>50</v>
      </c>
      <c r="D13" s="38">
        <v>2009</v>
      </c>
      <c r="E13" s="39" t="s">
        <v>51</v>
      </c>
      <c r="F13" s="39" t="s">
        <v>18</v>
      </c>
      <c r="G13" s="243" t="s">
        <v>52</v>
      </c>
      <c r="H13" s="242" t="s">
        <v>53</v>
      </c>
      <c r="I13" s="39" t="str">
        <f>VLOOKUP(G13,Příjmení!$A$1:$B$997,2,FALSE)</f>
        <v>Kofroňové</v>
      </c>
      <c r="J13" s="39" t="str">
        <f>VLOOKUP(H13,Jména!$A$1:$B$926,2,FALSE)</f>
        <v>Anně</v>
      </c>
      <c r="K13" s="41" t="str">
        <f>VLOOKUP(A13,Popis!$B$6:$C$15,2,FALSE)</f>
        <v>1. kategorie - naděje nejmladší A, ročník 2009 a ml.</v>
      </c>
    </row>
    <row r="14" spans="1:11">
      <c r="A14" s="38">
        <v>1</v>
      </c>
      <c r="B14" s="38">
        <v>20</v>
      </c>
      <c r="C14" s="39" t="s">
        <v>54</v>
      </c>
      <c r="D14" s="38">
        <v>2009</v>
      </c>
      <c r="E14" s="39" t="s">
        <v>22</v>
      </c>
      <c r="F14" s="39" t="s">
        <v>18</v>
      </c>
      <c r="G14" s="242" t="s">
        <v>55</v>
      </c>
      <c r="H14" s="242" t="s">
        <v>56</v>
      </c>
      <c r="I14" s="39" t="str">
        <f>VLOOKUP(G14,Příjmení!$A$1:$B$997,2,FALSE)</f>
        <v>Bendové</v>
      </c>
      <c r="J14" s="39" t="str">
        <f>VLOOKUP(H14,Jména!$A$1:$B$926,2,FALSE)</f>
        <v>Kateřině</v>
      </c>
      <c r="K14" s="41" t="str">
        <f>VLOOKUP(A14,Popis!$B$6:$C$15,2,FALSE)</f>
        <v>1. kategorie - naděje nejmladší A, ročník 2009 a ml.</v>
      </c>
    </row>
    <row r="15" spans="1:11">
      <c r="A15" s="38">
        <v>1</v>
      </c>
      <c r="B15" s="38">
        <v>21</v>
      </c>
      <c r="C15" s="39" t="s">
        <v>57</v>
      </c>
      <c r="D15" s="38">
        <v>2009</v>
      </c>
      <c r="E15" s="39" t="s">
        <v>26</v>
      </c>
      <c r="F15" s="39" t="s">
        <v>18</v>
      </c>
      <c r="G15" s="242" t="s">
        <v>58</v>
      </c>
      <c r="H15" s="242" t="s">
        <v>59</v>
      </c>
      <c r="I15" s="39" t="str">
        <f>VLOOKUP(G15,Příjmení!$A$1:$B$997,2,FALSE)</f>
        <v>Polákové</v>
      </c>
      <c r="J15" s="39" t="str">
        <f>VLOOKUP(H15,Jména!$A$1:$B$926,2,FALSE)</f>
        <v>Markétě</v>
      </c>
      <c r="K15" s="41" t="str">
        <f>VLOOKUP(A15,Popis!$B$6:$C$15,2,FALSE)</f>
        <v>1. kategorie - naděje nejmladší A, ročník 2009 a ml.</v>
      </c>
    </row>
    <row r="16" spans="1:11">
      <c r="A16" s="38">
        <v>1</v>
      </c>
      <c r="B16" s="38">
        <v>22</v>
      </c>
      <c r="C16" s="244" t="s">
        <v>60</v>
      </c>
      <c r="D16" s="38">
        <v>2009</v>
      </c>
      <c r="E16" s="39" t="s">
        <v>61</v>
      </c>
      <c r="F16" s="244" t="s">
        <v>62</v>
      </c>
      <c r="G16" s="242" t="s">
        <v>63</v>
      </c>
      <c r="H16" s="242" t="s">
        <v>53</v>
      </c>
      <c r="I16" s="39" t="str">
        <f>VLOOKUP(G16,Příjmení!$A$1:$B$997,2,FALSE)</f>
        <v>Miklavcic,</v>
      </c>
      <c r="J16" s="39" t="str">
        <f>VLOOKUP(H16,Jména!$A$1:$B$926,2,FALSE)</f>
        <v>Anně</v>
      </c>
      <c r="K16" s="41" t="str">
        <f>VLOOKUP(A16,Popis!$B$6:$C$15,2,FALSE)</f>
        <v>1. kategorie - naděje nejmladší A, ročník 2009 a ml.</v>
      </c>
    </row>
    <row r="17" spans="1:11">
      <c r="A17" s="38">
        <v>1</v>
      </c>
      <c r="B17" s="38">
        <v>23</v>
      </c>
      <c r="C17" s="245" t="s">
        <v>64</v>
      </c>
      <c r="D17" s="38">
        <v>2009</v>
      </c>
      <c r="E17" s="41" t="s">
        <v>65</v>
      </c>
      <c r="F17" s="244" t="s">
        <v>18</v>
      </c>
      <c r="G17" s="242" t="s">
        <v>66</v>
      </c>
      <c r="H17" s="242" t="s">
        <v>67</v>
      </c>
      <c r="I17" s="39" t="str">
        <f>VLOOKUP(G17,Příjmení!$A$1:$B$997,2,FALSE)</f>
        <v>Melnykové</v>
      </c>
      <c r="J17" s="39" t="str">
        <f>VLOOKUP(H17,Jména!$A$1:$B$926,2,FALSE)</f>
        <v>Anastasiyi</v>
      </c>
      <c r="K17" s="41" t="str">
        <f>VLOOKUP(A17,Popis!$B$6:$C$15,2,FALSE)</f>
        <v>1. kategorie - naděje nejmladší A, ročník 2009 a ml.</v>
      </c>
    </row>
    <row r="18" spans="1:11">
      <c r="A18" s="38">
        <v>2</v>
      </c>
      <c r="B18" s="38">
        <v>1</v>
      </c>
      <c r="C18" s="39" t="s">
        <v>68</v>
      </c>
      <c r="D18" s="38">
        <v>2008</v>
      </c>
      <c r="E18" s="39" t="s">
        <v>44</v>
      </c>
      <c r="F18" s="244" t="s">
        <v>18</v>
      </c>
      <c r="G18" s="242" t="s">
        <v>69</v>
      </c>
      <c r="H18" s="242" t="s">
        <v>70</v>
      </c>
      <c r="I18" s="39" t="str">
        <f>VLOOKUP(G18,Příjmení!$A$1:$B$997,2,FALSE)</f>
        <v>Kořánové</v>
      </c>
      <c r="J18" s="39" t="str">
        <f>VLOOKUP(H18,Jména!$A$1:$B$926,2,FALSE)</f>
        <v>Karolíně</v>
      </c>
      <c r="K18" s="41" t="str">
        <f>VLOOKUP(A18,Popis!$B$6:$C$15,2,FALSE)</f>
        <v>2. kategorie - naděje nejmladší B, ročník 2008 a ml.</v>
      </c>
    </row>
    <row r="19" spans="1:11">
      <c r="A19" s="38">
        <v>2</v>
      </c>
      <c r="B19" s="38">
        <v>2</v>
      </c>
      <c r="C19" s="39" t="s">
        <v>71</v>
      </c>
      <c r="D19" s="38">
        <v>2008</v>
      </c>
      <c r="E19" s="39" t="s">
        <v>30</v>
      </c>
      <c r="F19" s="39" t="s">
        <v>13</v>
      </c>
      <c r="G19" s="242" t="s">
        <v>72</v>
      </c>
      <c r="H19" s="242" t="s">
        <v>73</v>
      </c>
      <c r="I19" s="39" t="str">
        <f>VLOOKUP(G19,Příjmení!$A$1:$B$997,2,FALSE)</f>
        <v>Tomaczek</v>
      </c>
      <c r="J19" s="39" t="str">
        <f>VLOOKUP(H19,Jména!$A$1:$B$926,2,FALSE)</f>
        <v>Nadja</v>
      </c>
      <c r="K19" s="41" t="str">
        <f>VLOOKUP(A19,Popis!$B$6:$C$15,2,FALSE)</f>
        <v>2. kategorie - naděje nejmladší B, ročník 2008 a ml.</v>
      </c>
    </row>
    <row r="20" spans="1:11">
      <c r="A20" s="38">
        <v>2</v>
      </c>
      <c r="B20" s="38">
        <v>3</v>
      </c>
      <c r="C20" s="39" t="s">
        <v>74</v>
      </c>
      <c r="D20" s="38">
        <v>2008</v>
      </c>
      <c r="E20" s="41" t="s">
        <v>37</v>
      </c>
      <c r="F20" s="244" t="s">
        <v>18</v>
      </c>
      <c r="G20" s="242" t="s">
        <v>75</v>
      </c>
      <c r="H20" s="242" t="s">
        <v>76</v>
      </c>
      <c r="I20" s="39" t="str">
        <f>VLOOKUP(G20,Příjmení!$A$1:$B$997,2,FALSE)</f>
        <v>Lukešové</v>
      </c>
      <c r="J20" s="39" t="str">
        <f>VLOOKUP(H20,Jména!$A$1:$B$926,2,FALSE)</f>
        <v>Julii</v>
      </c>
      <c r="K20" s="41" t="str">
        <f>VLOOKUP(A20,Popis!$B$6:$C$15,2,FALSE)</f>
        <v>2. kategorie - naděje nejmladší B, ročník 2008 a ml.</v>
      </c>
    </row>
    <row r="21" spans="1:11">
      <c r="A21" s="38">
        <v>2</v>
      </c>
      <c r="B21" s="38">
        <v>4</v>
      </c>
      <c r="C21" s="39" t="s">
        <v>77</v>
      </c>
      <c r="D21" s="38">
        <v>2008</v>
      </c>
      <c r="E21" s="39" t="s">
        <v>65</v>
      </c>
      <c r="F21" s="244" t="s">
        <v>18</v>
      </c>
      <c r="G21" s="242" t="s">
        <v>78</v>
      </c>
      <c r="H21" s="242" t="s">
        <v>79</v>
      </c>
      <c r="I21" s="39" t="str">
        <f>VLOOKUP(G21,Příjmení!$A$1:$B$997,2,FALSE)</f>
        <v>Kurpiers</v>
      </c>
      <c r="J21" s="39" t="str">
        <f>VLOOKUP(H21,Jména!$A$1:$B$926,2,FALSE)</f>
        <v>Francesce</v>
      </c>
      <c r="K21" s="41" t="str">
        <f>VLOOKUP(A21,Popis!$B$6:$C$15,2,FALSE)</f>
        <v>2. kategorie - naděje nejmladší B, ročník 2008 a ml.</v>
      </c>
    </row>
    <row r="22" spans="1:11">
      <c r="A22" s="38">
        <v>2</v>
      </c>
      <c r="B22" s="38">
        <v>5</v>
      </c>
      <c r="C22" s="39" t="s">
        <v>80</v>
      </c>
      <c r="D22" s="38">
        <v>2008</v>
      </c>
      <c r="E22" s="39" t="s">
        <v>51</v>
      </c>
      <c r="F22" s="39" t="s">
        <v>18</v>
      </c>
      <c r="G22" s="242" t="s">
        <v>81</v>
      </c>
      <c r="H22" s="242" t="s">
        <v>76</v>
      </c>
      <c r="I22" s="39" t="str">
        <f>VLOOKUP(G22,Příjmení!$A$1:$B$997,2,FALSE)</f>
        <v>Vršanové</v>
      </c>
      <c r="J22" s="39" t="str">
        <f>VLOOKUP(H22,Jména!$A$1:$B$926,2,FALSE)</f>
        <v>Julii</v>
      </c>
      <c r="K22" s="41" t="str">
        <f>VLOOKUP(A22,Popis!$B$6:$C$15,2,FALSE)</f>
        <v>2. kategorie - naděje nejmladší B, ročník 2008 a ml.</v>
      </c>
    </row>
    <row r="23" spans="1:11">
      <c r="A23" s="38">
        <v>2</v>
      </c>
      <c r="B23" s="38">
        <v>6</v>
      </c>
      <c r="C23" s="39" t="s">
        <v>82</v>
      </c>
      <c r="D23" s="38">
        <v>2008</v>
      </c>
      <c r="E23" s="39" t="s">
        <v>22</v>
      </c>
      <c r="F23" s="39" t="s">
        <v>18</v>
      </c>
      <c r="G23" s="242" t="s">
        <v>83</v>
      </c>
      <c r="H23" s="242" t="s">
        <v>20</v>
      </c>
      <c r="I23" s="39" t="str">
        <f>VLOOKUP(G23,Příjmení!$A$1:$B$997,2,FALSE)</f>
        <v>Procházkové</v>
      </c>
      <c r="J23" s="39" t="str">
        <f>VLOOKUP(H23,Jména!$A$1:$B$926,2,FALSE)</f>
        <v>Kristině</v>
      </c>
      <c r="K23" s="41" t="str">
        <f>VLOOKUP(A23,Popis!$B$6:$C$15,2,FALSE)</f>
        <v>2. kategorie - naděje nejmladší B, ročník 2008 a ml.</v>
      </c>
    </row>
    <row r="24" spans="1:11">
      <c r="A24" s="38">
        <v>2</v>
      </c>
      <c r="B24" s="38">
        <v>7</v>
      </c>
      <c r="C24" s="39" t="s">
        <v>84</v>
      </c>
      <c r="D24" s="38">
        <v>2008</v>
      </c>
      <c r="E24" s="39" t="s">
        <v>85</v>
      </c>
      <c r="F24" s="244" t="s">
        <v>18</v>
      </c>
      <c r="G24" s="242" t="s">
        <v>86</v>
      </c>
      <c r="H24" s="242" t="s">
        <v>87</v>
      </c>
      <c r="I24" s="39" t="str">
        <f>VLOOKUP(G24,Příjmení!$A$1:$B$997,2,FALSE)</f>
        <v>Fotevové</v>
      </c>
      <c r="J24" s="39" t="str">
        <f>VLOOKUP(H24,Jména!$A$1:$B$926,2,FALSE)</f>
        <v>Valerii</v>
      </c>
      <c r="K24" s="41" t="str">
        <f>VLOOKUP(A24,Popis!$B$6:$C$15,2,FALSE)</f>
        <v>2. kategorie - naděje nejmladší B, ročník 2008 a ml.</v>
      </c>
    </row>
    <row r="25" spans="1:11">
      <c r="A25" s="38">
        <v>2</v>
      </c>
      <c r="B25" s="38">
        <v>8</v>
      </c>
      <c r="C25" s="39" t="s">
        <v>88</v>
      </c>
      <c r="D25" s="38">
        <v>2008</v>
      </c>
      <c r="E25" s="39" t="s">
        <v>12</v>
      </c>
      <c r="F25" s="39" t="s">
        <v>13</v>
      </c>
      <c r="G25" s="242" t="s">
        <v>89</v>
      </c>
      <c r="H25" s="242" t="s">
        <v>15</v>
      </c>
      <c r="I25" s="39" t="str">
        <f>VLOOKUP(G25,Příjmení!$A$1:$B$997,2,FALSE)</f>
        <v>Dajda</v>
      </c>
      <c r="J25" s="39" t="str">
        <f>VLOOKUP(H25,Jména!$A$1:$B$926,2,FALSE)</f>
        <v>Julia</v>
      </c>
      <c r="K25" s="41" t="str">
        <f>VLOOKUP(A25,Popis!$B$6:$C$15,2,FALSE)</f>
        <v>2. kategorie - naděje nejmladší B, ročník 2008 a ml.</v>
      </c>
    </row>
    <row r="26" spans="1:11">
      <c r="A26" s="38">
        <v>2</v>
      </c>
      <c r="B26" s="38">
        <v>10</v>
      </c>
      <c r="C26" s="39" t="s">
        <v>90</v>
      </c>
      <c r="D26" s="38">
        <v>2008</v>
      </c>
      <c r="E26" s="41" t="s">
        <v>37</v>
      </c>
      <c r="F26" s="244" t="s">
        <v>18</v>
      </c>
      <c r="G26" s="242" t="s">
        <v>91</v>
      </c>
      <c r="H26" s="242" t="s">
        <v>92</v>
      </c>
      <c r="I26" s="39" t="str">
        <f>VLOOKUP(G26,Příjmení!$A$1:$B$997,2,FALSE)</f>
        <v>Gomolové</v>
      </c>
      <c r="J26" s="39" t="str">
        <f>VLOOKUP(H26,Jména!$A$1:$B$926,2,FALSE)</f>
        <v>Alexandře</v>
      </c>
      <c r="K26" s="41" t="str">
        <f>VLOOKUP(A26,Popis!$B$6:$C$15,2,FALSE)</f>
        <v>2. kategorie - naděje nejmladší B, ročník 2008 a ml.</v>
      </c>
    </row>
    <row r="27" spans="1:11">
      <c r="A27" s="38">
        <v>2</v>
      </c>
      <c r="B27" s="38">
        <v>11</v>
      </c>
      <c r="C27" s="39" t="s">
        <v>93</v>
      </c>
      <c r="D27" s="38">
        <v>2008</v>
      </c>
      <c r="E27" s="39" t="s">
        <v>51</v>
      </c>
      <c r="F27" s="39" t="s">
        <v>18</v>
      </c>
      <c r="G27" s="242" t="s">
        <v>94</v>
      </c>
      <c r="H27" s="242" t="s">
        <v>95</v>
      </c>
      <c r="I27" s="39" t="str">
        <f>VLOOKUP(G27,Příjmení!$A$1:$B$997,2,FALSE)</f>
        <v>Vaiglové</v>
      </c>
      <c r="J27" s="39" t="str">
        <f>VLOOKUP(H27,Jména!$A$1:$B$926,2,FALSE)</f>
        <v>Viktori</v>
      </c>
      <c r="K27" s="41" t="str">
        <f>VLOOKUP(A27,Popis!$B$6:$C$15,2,FALSE)</f>
        <v>2. kategorie - naděje nejmladší B, ročník 2008 a ml.</v>
      </c>
    </row>
    <row r="28" spans="1:11">
      <c r="A28" s="38">
        <v>2</v>
      </c>
      <c r="B28" s="38">
        <v>12</v>
      </c>
      <c r="C28" s="39" t="s">
        <v>96</v>
      </c>
      <c r="D28" s="38">
        <v>2008</v>
      </c>
      <c r="E28" s="39" t="s">
        <v>22</v>
      </c>
      <c r="F28" s="39" t="s">
        <v>18</v>
      </c>
      <c r="G28" s="242" t="s">
        <v>97</v>
      </c>
      <c r="H28" s="242" t="s">
        <v>98</v>
      </c>
      <c r="I28" s="39" t="str">
        <f>VLOOKUP(G28,Příjmení!$A$1:$B$997,2,FALSE)</f>
        <v>Králové</v>
      </c>
      <c r="J28" s="39" t="str">
        <f>VLOOKUP(H28,Jména!$A$1:$B$926,2,FALSE)</f>
        <v>Karin</v>
      </c>
      <c r="K28" s="41" t="str">
        <f>VLOOKUP(A28,Popis!$B$6:$C$15,2,FALSE)</f>
        <v>2. kategorie - naděje nejmladší B, ročník 2008 a ml.</v>
      </c>
    </row>
    <row r="29" spans="1:11">
      <c r="A29" s="38">
        <v>2</v>
      </c>
      <c r="B29" s="38">
        <v>13</v>
      </c>
      <c r="C29" s="39" t="s">
        <v>99</v>
      </c>
      <c r="D29" s="38">
        <v>2008</v>
      </c>
      <c r="E29" s="41" t="s">
        <v>100</v>
      </c>
      <c r="F29" s="244" t="s">
        <v>18</v>
      </c>
      <c r="G29" s="242" t="s">
        <v>101</v>
      </c>
      <c r="H29" s="242" t="s">
        <v>102</v>
      </c>
      <c r="I29" s="39" t="str">
        <f>VLOOKUP(G29,Příjmení!$A$1:$B$997,2,FALSE)</f>
        <v>Williamson</v>
      </c>
      <c r="J29" s="39" t="str">
        <f>VLOOKUP(H29,Jména!$A$1:$B$926,2,FALSE)</f>
        <v>Holly</v>
      </c>
      <c r="K29" s="41" t="str">
        <f>VLOOKUP(A29,Popis!$B$6:$C$15,2,FALSE)</f>
        <v>2. kategorie - naděje nejmladší B, ročník 2008 a ml.</v>
      </c>
    </row>
    <row r="30" spans="1:11">
      <c r="A30" s="38">
        <v>2</v>
      </c>
      <c r="B30" s="38">
        <v>15</v>
      </c>
      <c r="C30" s="39" t="s">
        <v>103</v>
      </c>
      <c r="D30" s="38">
        <v>2008</v>
      </c>
      <c r="E30" s="39" t="s">
        <v>65</v>
      </c>
      <c r="F30" s="244" t="s">
        <v>18</v>
      </c>
      <c r="G30" s="242" t="s">
        <v>104</v>
      </c>
      <c r="H30" s="242" t="s">
        <v>105</v>
      </c>
      <c r="I30" s="39" t="str">
        <f>VLOOKUP(G30,Příjmení!$A$1:$B$997,2,FALSE)</f>
        <v>Wolfové</v>
      </c>
      <c r="J30" s="39" t="str">
        <f>VLOOKUP(H30,Jména!$A$1:$B$926,2,FALSE)</f>
        <v>Lauře</v>
      </c>
      <c r="K30" s="41" t="str">
        <f>VLOOKUP(A30,Popis!$B$6:$C$15,2,FALSE)</f>
        <v>2. kategorie - naděje nejmladší B, ročník 2008 a ml.</v>
      </c>
    </row>
    <row r="31" spans="1:11">
      <c r="A31" s="38">
        <v>2</v>
      </c>
      <c r="B31" s="38">
        <v>16</v>
      </c>
      <c r="C31" s="39" t="s">
        <v>106</v>
      </c>
      <c r="D31" s="38">
        <v>2008</v>
      </c>
      <c r="E31" s="39" t="s">
        <v>107</v>
      </c>
      <c r="F31" s="39" t="s">
        <v>13</v>
      </c>
      <c r="G31" s="242" t="s">
        <v>108</v>
      </c>
      <c r="H31" s="242" t="s">
        <v>109</v>
      </c>
      <c r="I31" s="39" t="str">
        <f>VLOOKUP(G31,Příjmení!$A$1:$B$997,2,FALSE)</f>
        <v>Wolnik</v>
      </c>
      <c r="J31" s="39" t="str">
        <f>VLOOKUP(H31,Jména!$A$1:$B$926,2,FALSE)</f>
        <v>Emilia</v>
      </c>
      <c r="K31" s="41" t="str">
        <f>VLOOKUP(A31,Popis!$B$6:$C$15,2,FALSE)</f>
        <v>2. kategorie - naděje nejmladší B, ročník 2008 a ml.</v>
      </c>
    </row>
    <row r="32" spans="1:11">
      <c r="A32" s="38">
        <v>2</v>
      </c>
      <c r="B32" s="38">
        <v>17</v>
      </c>
      <c r="C32" s="39" t="s">
        <v>110</v>
      </c>
      <c r="D32" s="38">
        <v>2008</v>
      </c>
      <c r="E32" s="39" t="s">
        <v>22</v>
      </c>
      <c r="F32" s="39" t="s">
        <v>18</v>
      </c>
      <c r="G32" s="242" t="s">
        <v>111</v>
      </c>
      <c r="H32" s="242" t="s">
        <v>112</v>
      </c>
      <c r="I32" s="39" t="str">
        <f>VLOOKUP(G32,Příjmení!$A$1:$B$997,2,FALSE)</f>
        <v>Blažkové</v>
      </c>
      <c r="J32" s="39" t="str">
        <f>VLOOKUP(H32,Jména!$A$1:$B$926,2,FALSE)</f>
        <v>Nikole</v>
      </c>
      <c r="K32" s="41" t="str">
        <f>VLOOKUP(A32,Popis!$B$6:$C$15,2,FALSE)</f>
        <v>2. kategorie - naděje nejmladší B, ročník 2008 a ml.</v>
      </c>
    </row>
    <row r="33" spans="1:11">
      <c r="A33" s="38">
        <v>2</v>
      </c>
      <c r="B33" s="38">
        <v>18</v>
      </c>
      <c r="C33" s="39" t="s">
        <v>113</v>
      </c>
      <c r="D33" s="38">
        <v>2008</v>
      </c>
      <c r="E33" s="39" t="s">
        <v>114</v>
      </c>
      <c r="F33" s="244" t="s">
        <v>18</v>
      </c>
      <c r="G33" s="242" t="s">
        <v>115</v>
      </c>
      <c r="H33" s="242" t="s">
        <v>116</v>
      </c>
      <c r="I33" s="39" t="str">
        <f>VLOOKUP(G33,Příjmení!$A$1:$B$997,2,FALSE)</f>
        <v>Štěpánkové</v>
      </c>
      <c r="J33" s="39" t="str">
        <f>VLOOKUP(H33,Jména!$A$1:$B$926,2,FALSE)</f>
        <v>Anetě</v>
      </c>
      <c r="K33" s="41" t="str">
        <f>VLOOKUP(A33,Popis!$B$6:$C$15,2,FALSE)</f>
        <v>2. kategorie - naděje nejmladší B, ročník 2008 a ml.</v>
      </c>
    </row>
    <row r="34" spans="1:11">
      <c r="A34" s="38">
        <v>2</v>
      </c>
      <c r="B34" s="38">
        <v>19</v>
      </c>
      <c r="C34" s="39" t="s">
        <v>117</v>
      </c>
      <c r="D34" s="38">
        <v>2008</v>
      </c>
      <c r="E34" s="39" t="s">
        <v>118</v>
      </c>
      <c r="F34" s="39" t="s">
        <v>13</v>
      </c>
      <c r="G34" s="242" t="s">
        <v>119</v>
      </c>
      <c r="H34" s="242" t="s">
        <v>120</v>
      </c>
      <c r="I34" s="39" t="str">
        <f>VLOOKUP(G34,Příjmení!$A$1:$B$997,2,FALSE)</f>
        <v>Weglowska</v>
      </c>
      <c r="J34" s="39" t="str">
        <f>VLOOKUP(H34,Jména!$A$1:$B$926,2,FALSE)</f>
        <v>Maja</v>
      </c>
      <c r="K34" s="41" t="str">
        <f>VLOOKUP(A34,Popis!$B$6:$C$15,2,FALSE)</f>
        <v>2. kategorie - naděje nejmladší B, ročník 2008 a ml.</v>
      </c>
    </row>
    <row r="35" spans="1:11">
      <c r="A35" s="38">
        <v>2</v>
      </c>
      <c r="B35" s="38">
        <v>20</v>
      </c>
      <c r="C35" s="39" t="s">
        <v>121</v>
      </c>
      <c r="D35" s="38">
        <v>2008</v>
      </c>
      <c r="E35" s="39" t="s">
        <v>51</v>
      </c>
      <c r="F35" s="39" t="s">
        <v>18</v>
      </c>
      <c r="G35" s="242" t="s">
        <v>122</v>
      </c>
      <c r="H35" s="242" t="s">
        <v>123</v>
      </c>
      <c r="I35" s="39" t="str">
        <f>VLOOKUP(G35,Příjmení!$A$1:$B$997,2,FALSE)</f>
        <v>Spillerové</v>
      </c>
      <c r="J35" s="39" t="str">
        <f>VLOOKUP(H35,Jména!$A$1:$B$926,2,FALSE)</f>
        <v>Dominice</v>
      </c>
      <c r="K35" s="41" t="str">
        <f>VLOOKUP(A35,Popis!$B$6:$C$15,2,FALSE)</f>
        <v>2. kategorie - naděje nejmladší B, ročník 2008 a ml.</v>
      </c>
    </row>
    <row r="36" spans="1:11">
      <c r="A36" s="38">
        <v>2</v>
      </c>
      <c r="B36" s="38">
        <v>21</v>
      </c>
      <c r="C36" s="39" t="s">
        <v>124</v>
      </c>
      <c r="D36" s="38">
        <v>2008</v>
      </c>
      <c r="E36" s="39" t="s">
        <v>44</v>
      </c>
      <c r="F36" s="244" t="s">
        <v>18</v>
      </c>
      <c r="G36" s="242" t="s">
        <v>125</v>
      </c>
      <c r="H36" s="242" t="s">
        <v>126</v>
      </c>
      <c r="I36" s="39" t="str">
        <f>VLOOKUP(G36,Příjmení!$A$1:$B$997,2,FALSE)</f>
        <v>Vilčkové</v>
      </c>
      <c r="J36" s="39" t="str">
        <f>VLOOKUP(H36,Jména!$A$1:$B$926,2,FALSE)</f>
        <v>Barboře</v>
      </c>
      <c r="K36" s="41" t="str">
        <f>VLOOKUP(A36,Popis!$B$6:$C$15,2,FALSE)</f>
        <v>2. kategorie - naděje nejmladší B, ročník 2008 a ml.</v>
      </c>
    </row>
    <row r="37" spans="1:11">
      <c r="A37" s="38">
        <v>2</v>
      </c>
      <c r="B37" s="38">
        <v>22</v>
      </c>
      <c r="C37" s="39" t="s">
        <v>127</v>
      </c>
      <c r="D37" s="38">
        <v>2008</v>
      </c>
      <c r="E37" s="39" t="s">
        <v>22</v>
      </c>
      <c r="F37" s="39" t="s">
        <v>18</v>
      </c>
      <c r="G37" s="242" t="s">
        <v>128</v>
      </c>
      <c r="H37" s="242" t="s">
        <v>116</v>
      </c>
      <c r="I37" s="39" t="str">
        <f>VLOOKUP(G37,Příjmení!$A$1:$B$997,2,FALSE)</f>
        <v>Šimákové</v>
      </c>
      <c r="J37" s="39" t="str">
        <f>VLOOKUP(H37,Jména!$A$1:$B$926,2,FALSE)</f>
        <v>Anetě</v>
      </c>
      <c r="K37" s="41" t="str">
        <f>VLOOKUP(A37,Popis!$B$6:$C$15,2,FALSE)</f>
        <v>2. kategorie - naděje nejmladší B, ročník 2008 a ml.</v>
      </c>
    </row>
    <row r="38" spans="1:11">
      <c r="A38" s="38">
        <v>2</v>
      </c>
      <c r="B38" s="38">
        <v>23</v>
      </c>
      <c r="C38" s="39" t="s">
        <v>129</v>
      </c>
      <c r="D38" s="38">
        <v>2008</v>
      </c>
      <c r="E38" s="39" t="s">
        <v>65</v>
      </c>
      <c r="F38" s="39" t="s">
        <v>18</v>
      </c>
      <c r="G38" s="242" t="s">
        <v>130</v>
      </c>
      <c r="H38" s="242" t="s">
        <v>67</v>
      </c>
      <c r="I38" s="39" t="str">
        <f>VLOOKUP(G38,Příjmení!$A$1:$B$997,2,FALSE)</f>
        <v>Selyské</v>
      </c>
      <c r="J38" s="39" t="str">
        <f>VLOOKUP(H38,Jména!$A$1:$B$926,2,FALSE)</f>
        <v>Anastasiyi</v>
      </c>
      <c r="K38" s="41" t="str">
        <f>VLOOKUP(A38,Popis!$B$6:$C$15,2,FALSE)</f>
        <v>2. kategorie - naděje nejmladší B, ročník 2008 a ml.</v>
      </c>
    </row>
    <row r="39" spans="1:11">
      <c r="A39" s="38" t="s">
        <v>131</v>
      </c>
      <c r="B39" s="38">
        <v>1</v>
      </c>
      <c r="C39" s="39" t="s">
        <v>132</v>
      </c>
      <c r="D39" s="38">
        <v>2007</v>
      </c>
      <c r="E39" s="39" t="s">
        <v>133</v>
      </c>
      <c r="F39" s="39" t="s">
        <v>18</v>
      </c>
      <c r="G39" s="41" t="s">
        <v>134</v>
      </c>
      <c r="H39" s="39" t="s">
        <v>49</v>
      </c>
      <c r="I39" s="39" t="str">
        <f>VLOOKUP(G39,Příjmení!$A$1:$B$997,2,FALSE)</f>
        <v>Sůvové</v>
      </c>
      <c r="J39" s="39" t="str">
        <f>VLOOKUP(H39,Jména!$A$1:$B$926,2,FALSE)</f>
        <v>Sofie</v>
      </c>
      <c r="K39" s="41" t="str">
        <f>VLOOKUP(A39,Popis!$B$6:$C$15,2,FALSE)</f>
        <v>3A kategorie - naděje mladší, ročník 2007</v>
      </c>
    </row>
    <row r="40" spans="1:11">
      <c r="A40" s="38" t="s">
        <v>131</v>
      </c>
      <c r="B40" s="38">
        <v>2</v>
      </c>
      <c r="C40" s="39" t="s">
        <v>135</v>
      </c>
      <c r="D40" s="38">
        <v>2007</v>
      </c>
      <c r="E40" s="39" t="s">
        <v>136</v>
      </c>
      <c r="F40" s="244" t="s">
        <v>18</v>
      </c>
      <c r="G40" s="41" t="s">
        <v>137</v>
      </c>
      <c r="H40" s="39" t="s">
        <v>138</v>
      </c>
      <c r="I40" s="39" t="str">
        <f>VLOOKUP(G40,Příjmení!$A$1:$B$997,2,FALSE)</f>
        <v>Gregorové</v>
      </c>
      <c r="J40" s="39" t="str">
        <f>VLOOKUP(H40,Jména!$A$1:$B$926,2,FALSE)</f>
        <v>Adéle</v>
      </c>
      <c r="K40" s="41" t="str">
        <f>VLOOKUP(A40,Popis!$B$6:$C$15,2,FALSE)</f>
        <v>3A kategorie - naděje mladší, ročník 2007</v>
      </c>
    </row>
    <row r="41" spans="1:11">
      <c r="A41" s="38" t="s">
        <v>131</v>
      </c>
      <c r="B41" s="38">
        <v>3</v>
      </c>
      <c r="C41" s="39" t="s">
        <v>139</v>
      </c>
      <c r="D41" s="38">
        <v>2007</v>
      </c>
      <c r="E41" s="39" t="s">
        <v>44</v>
      </c>
      <c r="F41" s="244" t="s">
        <v>18</v>
      </c>
      <c r="G41" s="41" t="s">
        <v>140</v>
      </c>
      <c r="H41" s="39" t="s">
        <v>141</v>
      </c>
      <c r="I41" s="39" t="str">
        <f>VLOOKUP(G41,Příjmení!$A$1:$B$997,2,FALSE)</f>
        <v>Lochschmidtové</v>
      </c>
      <c r="J41" s="39" t="str">
        <f>VLOOKUP(H41,Jména!$A$1:$B$926,2,FALSE)</f>
        <v>Ajše</v>
      </c>
      <c r="K41" s="41" t="str">
        <f>VLOOKUP(A41,Popis!$B$6:$C$15,2,FALSE)</f>
        <v>3A kategorie - naděje mladší, ročník 2007</v>
      </c>
    </row>
    <row r="42" spans="1:11">
      <c r="A42" s="38" t="s">
        <v>131</v>
      </c>
      <c r="B42" s="38">
        <v>4</v>
      </c>
      <c r="C42" s="39" t="s">
        <v>142</v>
      </c>
      <c r="D42" s="38">
        <v>2007</v>
      </c>
      <c r="E42" s="39" t="s">
        <v>143</v>
      </c>
      <c r="F42" s="39" t="s">
        <v>13</v>
      </c>
      <c r="G42" s="41" t="s">
        <v>144</v>
      </c>
      <c r="H42" s="39" t="s">
        <v>145</v>
      </c>
      <c r="I42" s="39" t="str">
        <f>VLOOKUP(G42,Příjmení!$A$1:$B$997,2,FALSE)</f>
        <v>Opatrné</v>
      </c>
      <c r="J42" s="39" t="str">
        <f>VLOOKUP(H42,Jména!$A$1:$B$926,2,FALSE)</f>
        <v>Ester</v>
      </c>
      <c r="K42" s="41" t="str">
        <f>VLOOKUP(A42,Popis!$B$6:$C$15,2,FALSE)</f>
        <v>3A kategorie - naděje mladší, ročník 2007</v>
      </c>
    </row>
    <row r="43" spans="1:11">
      <c r="A43" s="38" t="s">
        <v>131</v>
      </c>
      <c r="B43" s="38">
        <v>5</v>
      </c>
      <c r="C43" s="39" t="s">
        <v>146</v>
      </c>
      <c r="D43" s="38">
        <v>2007</v>
      </c>
      <c r="E43" s="39" t="s">
        <v>65</v>
      </c>
      <c r="F43" s="244" t="s">
        <v>18</v>
      </c>
      <c r="G43" s="41" t="s">
        <v>147</v>
      </c>
      <c r="H43" s="39" t="s">
        <v>92</v>
      </c>
      <c r="I43" s="39" t="str">
        <f>VLOOKUP(G43,Příjmení!$A$1:$B$997,2,FALSE)</f>
        <v>Judickaja</v>
      </c>
      <c r="J43" s="39" t="str">
        <f>VLOOKUP(H43,Jména!$A$1:$B$926,2,FALSE)</f>
        <v>Alexandře</v>
      </c>
      <c r="K43" s="41" t="str">
        <f>VLOOKUP(A43,Popis!$B$6:$C$15,2,FALSE)</f>
        <v>3A kategorie - naděje mladší, ročník 2007</v>
      </c>
    </row>
    <row r="44" spans="1:11">
      <c r="A44" s="38" t="s">
        <v>131</v>
      </c>
      <c r="B44" s="38">
        <v>6</v>
      </c>
      <c r="C44" s="39" t="s">
        <v>148</v>
      </c>
      <c r="D44" s="38">
        <v>2007</v>
      </c>
      <c r="E44" s="39" t="s">
        <v>143</v>
      </c>
      <c r="F44" s="244" t="s">
        <v>13</v>
      </c>
      <c r="G44" s="41" t="s">
        <v>149</v>
      </c>
      <c r="H44" s="39" t="s">
        <v>120</v>
      </c>
      <c r="I44" s="39" t="str">
        <f>VLOOKUP(G44,Příjmení!$A$1:$B$997,2,FALSE)</f>
        <v>Orlewicz</v>
      </c>
      <c r="J44" s="39" t="str">
        <f>VLOOKUP(H44,Jména!$A$1:$B$926,2,FALSE)</f>
        <v>Maja</v>
      </c>
      <c r="K44" s="41" t="str">
        <f>VLOOKUP(A44,Popis!$B$6:$C$15,2,FALSE)</f>
        <v>3A kategorie - naděje mladší, ročník 2007</v>
      </c>
    </row>
    <row r="45" spans="1:11">
      <c r="A45" s="38" t="s">
        <v>131</v>
      </c>
      <c r="B45" s="38">
        <v>7</v>
      </c>
      <c r="C45" s="39" t="s">
        <v>150</v>
      </c>
      <c r="D45" s="38">
        <v>2007</v>
      </c>
      <c r="E45" s="39" t="s">
        <v>151</v>
      </c>
      <c r="F45" s="39" t="s">
        <v>18</v>
      </c>
      <c r="G45" s="41" t="s">
        <v>152</v>
      </c>
      <c r="H45" s="39" t="s">
        <v>153</v>
      </c>
      <c r="I45" s="39" t="str">
        <f>VLOOKUP(G45,Příjmení!$A$1:$B$997,2,FALSE)</f>
        <v>Dominové</v>
      </c>
      <c r="J45" s="39" t="str">
        <f>VLOOKUP(H45,Jména!$A$1:$B$926,2,FALSE)</f>
        <v>Anice</v>
      </c>
      <c r="K45" s="41" t="str">
        <f>VLOOKUP(A45,Popis!$B$6:$C$15,2,FALSE)</f>
        <v>3A kategorie - naděje mladší, ročník 2007</v>
      </c>
    </row>
    <row r="46" spans="1:11">
      <c r="A46" s="38" t="s">
        <v>131</v>
      </c>
      <c r="B46" s="38">
        <v>8</v>
      </c>
      <c r="C46" s="39" t="s">
        <v>154</v>
      </c>
      <c r="D46" s="38">
        <v>2007</v>
      </c>
      <c r="E46" s="39" t="s">
        <v>155</v>
      </c>
      <c r="F46" s="244" t="s">
        <v>156</v>
      </c>
      <c r="G46" s="41" t="s">
        <v>157</v>
      </c>
      <c r="H46" s="39" t="s">
        <v>158</v>
      </c>
      <c r="I46" s="39" t="str">
        <f>VLOOKUP(G46,Příjmení!$A$1:$B$997,2,FALSE)</f>
        <v>Kosanovic</v>
      </c>
      <c r="J46" s="39" t="str">
        <f>VLOOKUP(H46,Jména!$A$1:$B$926,2,FALSE)</f>
        <v>Haně</v>
      </c>
      <c r="K46" s="41" t="str">
        <f>VLOOKUP(A46,Popis!$B$6:$C$15,2,FALSE)</f>
        <v>3A kategorie - naděje mladší, ročník 2007</v>
      </c>
    </row>
    <row r="47" spans="1:11">
      <c r="A47" s="38" t="s">
        <v>131</v>
      </c>
      <c r="B47" s="38">
        <v>10</v>
      </c>
      <c r="C47" s="39" t="s">
        <v>159</v>
      </c>
      <c r="D47" s="38">
        <v>2007</v>
      </c>
      <c r="E47" s="39" t="s">
        <v>160</v>
      </c>
      <c r="F47" s="244" t="s">
        <v>18</v>
      </c>
      <c r="G47" s="39" t="s">
        <v>161</v>
      </c>
      <c r="H47" s="39" t="s">
        <v>162</v>
      </c>
      <c r="I47" s="39" t="str">
        <f>VLOOKUP(G47,Příjmení!$A$1:$B$997,2,FALSE)</f>
        <v>Berchové</v>
      </c>
      <c r="J47" s="39" t="str">
        <f>VLOOKUP(H47,Jména!$A$1:$B$926,2,FALSE)</f>
        <v>Jolaně</v>
      </c>
      <c r="K47" s="41" t="str">
        <f>VLOOKUP(A47,Popis!$B$6:$C$15,2,FALSE)</f>
        <v>3A kategorie - naděje mladší, ročník 2007</v>
      </c>
    </row>
    <row r="48" spans="1:11">
      <c r="A48" s="38" t="s">
        <v>131</v>
      </c>
      <c r="B48" s="38">
        <v>11</v>
      </c>
      <c r="C48" s="39" t="s">
        <v>163</v>
      </c>
      <c r="D48" s="38">
        <v>2007</v>
      </c>
      <c r="E48" s="39" t="s">
        <v>164</v>
      </c>
      <c r="F48" s="39" t="s">
        <v>18</v>
      </c>
      <c r="G48" s="39" t="s">
        <v>165</v>
      </c>
      <c r="H48" s="39" t="s">
        <v>166</v>
      </c>
      <c r="I48" s="39" t="str">
        <f>VLOOKUP(G48,Příjmení!$A$1:$B$997,2,FALSE)</f>
        <v>Večeřové</v>
      </c>
      <c r="J48" s="39" t="str">
        <f>VLOOKUP(H48,Jména!$A$1:$B$926,2,FALSE)</f>
        <v>Lindě</v>
      </c>
      <c r="K48" s="41" t="str">
        <f>VLOOKUP(A48,Popis!$B$6:$C$15,2,FALSE)</f>
        <v>3A kategorie - naděje mladší, ročník 2007</v>
      </c>
    </row>
    <row r="49" spans="1:11">
      <c r="A49" s="38" t="s">
        <v>131</v>
      </c>
      <c r="B49" s="38">
        <v>12</v>
      </c>
      <c r="C49" s="39" t="s">
        <v>167</v>
      </c>
      <c r="D49" s="38">
        <v>2007</v>
      </c>
      <c r="E49" s="39" t="s">
        <v>168</v>
      </c>
      <c r="F49" s="39" t="s">
        <v>18</v>
      </c>
      <c r="G49" s="39" t="s">
        <v>83</v>
      </c>
      <c r="H49" s="39" t="s">
        <v>169</v>
      </c>
      <c r="I49" s="39" t="str">
        <f>VLOOKUP(G49,Příjmení!$A$1:$B$997,2,FALSE)</f>
        <v>Procházkové</v>
      </c>
      <c r="J49" s="39" t="str">
        <f>VLOOKUP(H49,Jména!$A$1:$B$926,2,FALSE)</f>
        <v>Tereze</v>
      </c>
      <c r="K49" s="41" t="str">
        <f>VLOOKUP(A49,Popis!$B$6:$C$15,2,FALSE)</f>
        <v>3A kategorie - naděje mladší, ročník 2007</v>
      </c>
    </row>
    <row r="50" spans="1:11">
      <c r="A50" s="38" t="s">
        <v>131</v>
      </c>
      <c r="B50" s="38">
        <v>13</v>
      </c>
      <c r="C50" s="39" t="s">
        <v>170</v>
      </c>
      <c r="D50" s="38">
        <v>2007</v>
      </c>
      <c r="E50" s="39" t="s">
        <v>30</v>
      </c>
      <c r="F50" s="39" t="s">
        <v>13</v>
      </c>
      <c r="G50" s="39" t="s">
        <v>171</v>
      </c>
      <c r="H50" s="39" t="s">
        <v>172</v>
      </c>
      <c r="I50" s="39" t="str">
        <f>VLOOKUP(G50,Příjmení!$A$1:$B$997,2,FALSE)</f>
        <v>Szyrszeń</v>
      </c>
      <c r="J50" s="39" t="str">
        <f>VLOOKUP(H50,Jména!$A$1:$B$926,2,FALSE)</f>
        <v>Agatě</v>
      </c>
      <c r="K50" s="41" t="str">
        <f>VLOOKUP(A50,Popis!$B$6:$C$15,2,FALSE)</f>
        <v>3A kategorie - naděje mladší, ročník 2007</v>
      </c>
    </row>
    <row r="51" spans="1:11">
      <c r="A51" s="38" t="s">
        <v>131</v>
      </c>
      <c r="B51" s="38">
        <v>14</v>
      </c>
      <c r="C51" s="39" t="s">
        <v>173</v>
      </c>
      <c r="D51" s="38">
        <v>2007</v>
      </c>
      <c r="E51" s="39" t="s">
        <v>22</v>
      </c>
      <c r="F51" s="39" t="s">
        <v>18</v>
      </c>
      <c r="G51" s="39" t="s">
        <v>174</v>
      </c>
      <c r="H51" s="39" t="s">
        <v>175</v>
      </c>
      <c r="I51" s="39" t="str">
        <f>VLOOKUP(G51,Příjmení!$A$1:$B$997,2,FALSE)</f>
        <v>Petříkové</v>
      </c>
      <c r="J51" s="39" t="str">
        <f>VLOOKUP(H51,Jména!$A$1:$B$926,2,FALSE)</f>
        <v>Valentýně</v>
      </c>
      <c r="K51" s="41" t="str">
        <f>VLOOKUP(A51,Popis!$B$6:$C$15,2,FALSE)</f>
        <v>3A kategorie - naděje mladší, ročník 2007</v>
      </c>
    </row>
    <row r="52" spans="1:11">
      <c r="A52" s="38" t="s">
        <v>131</v>
      </c>
      <c r="B52" s="38">
        <v>15</v>
      </c>
      <c r="C52" s="39" t="s">
        <v>176</v>
      </c>
      <c r="D52" s="38">
        <v>2007</v>
      </c>
      <c r="E52" s="39" t="s">
        <v>133</v>
      </c>
      <c r="F52" s="39" t="s">
        <v>18</v>
      </c>
      <c r="G52" s="39" t="s">
        <v>177</v>
      </c>
      <c r="H52" s="39" t="s">
        <v>53</v>
      </c>
      <c r="I52" s="39" t="str">
        <f>VLOOKUP(G52,Příjmení!$A$1:$B$997,2,FALSE)</f>
        <v>Pomahačové</v>
      </c>
      <c r="J52" s="39" t="str">
        <f>VLOOKUP(H52,Jména!$A$1:$B$926,2,FALSE)</f>
        <v>Anně</v>
      </c>
      <c r="K52" s="41" t="str">
        <f>VLOOKUP(A52,Popis!$B$6:$C$15,2,FALSE)</f>
        <v>3A kategorie - naděje mladší, ročník 2007</v>
      </c>
    </row>
    <row r="53" spans="1:11">
      <c r="A53" s="38" t="s">
        <v>131</v>
      </c>
      <c r="B53" s="38">
        <v>16</v>
      </c>
      <c r="C53" s="39" t="s">
        <v>178</v>
      </c>
      <c r="D53" s="38">
        <v>2007</v>
      </c>
      <c r="E53" s="39" t="s">
        <v>179</v>
      </c>
      <c r="F53" s="39" t="s">
        <v>62</v>
      </c>
      <c r="G53" s="39" t="s">
        <v>180</v>
      </c>
      <c r="H53" s="39" t="s">
        <v>181</v>
      </c>
      <c r="I53" s="39" t="str">
        <f>VLOOKUP(G53,Příjmení!$A$1:$B$997,2,FALSE)</f>
        <v>Ganusyk</v>
      </c>
      <c r="J53" s="39" t="str">
        <f>VLOOKUP(H53,Jména!$A$1:$B$926,2,FALSE)</f>
        <v>Sofiya</v>
      </c>
      <c r="K53" s="41" t="str">
        <f>VLOOKUP(A53,Popis!$B$6:$C$15,2,FALSE)</f>
        <v>3A kategorie - naděje mladší, ročník 2007</v>
      </c>
    </row>
    <row r="54" spans="1:11">
      <c r="A54" s="38" t="s">
        <v>131</v>
      </c>
      <c r="B54" s="38">
        <v>17</v>
      </c>
      <c r="C54" s="39" t="s">
        <v>182</v>
      </c>
      <c r="D54" s="38">
        <v>2007</v>
      </c>
      <c r="E54" s="39" t="s">
        <v>143</v>
      </c>
      <c r="F54" s="244" t="s">
        <v>13</v>
      </c>
      <c r="G54" s="39" t="s">
        <v>183</v>
      </c>
      <c r="H54" s="39" t="s">
        <v>158</v>
      </c>
      <c r="I54" s="39" t="str">
        <f>VLOOKUP(G54,Příjmení!$A$1:$B$997,2,FALSE)</f>
        <v>Inagaki</v>
      </c>
      <c r="J54" s="39" t="str">
        <f>VLOOKUP(H54,Jména!$A$1:$B$926,2,FALSE)</f>
        <v>Haně</v>
      </c>
      <c r="K54" s="41" t="str">
        <f>VLOOKUP(A54,Popis!$B$6:$C$15,2,FALSE)</f>
        <v>3A kategorie - naděje mladší, ročník 2007</v>
      </c>
    </row>
    <row r="55" spans="1:11">
      <c r="A55" s="38" t="s">
        <v>131</v>
      </c>
      <c r="B55" s="38">
        <v>18</v>
      </c>
      <c r="C55" s="39" t="s">
        <v>184</v>
      </c>
      <c r="D55" s="38">
        <v>2007</v>
      </c>
      <c r="E55" s="39" t="s">
        <v>136</v>
      </c>
      <c r="F55" s="244" t="s">
        <v>18</v>
      </c>
      <c r="G55" s="39" t="s">
        <v>185</v>
      </c>
      <c r="H55" s="39" t="s">
        <v>53</v>
      </c>
      <c r="I55" s="39" t="str">
        <f>VLOOKUP(G55,Příjmení!$A$1:$B$997,2,FALSE)</f>
        <v>Deimové</v>
      </c>
      <c r="J55" s="39" t="str">
        <f>VLOOKUP(H55,Jména!$A$1:$B$926,2,FALSE)</f>
        <v>Anně</v>
      </c>
      <c r="K55" s="41" t="str">
        <f>VLOOKUP(A55,Popis!$B$6:$C$15,2,FALSE)</f>
        <v>3A kategorie - naděje mladší, ročník 2007</v>
      </c>
    </row>
    <row r="56" spans="1:11">
      <c r="A56" s="38" t="s">
        <v>131</v>
      </c>
      <c r="B56" s="38">
        <v>19</v>
      </c>
      <c r="C56" s="39" t="s">
        <v>186</v>
      </c>
      <c r="D56" s="38">
        <v>2007</v>
      </c>
      <c r="E56" s="39" t="s">
        <v>22</v>
      </c>
      <c r="F56" s="39" t="s">
        <v>18</v>
      </c>
      <c r="G56" s="39" t="s">
        <v>128</v>
      </c>
      <c r="H56" s="39" t="s">
        <v>35</v>
      </c>
      <c r="I56" s="39" t="str">
        <f>VLOOKUP(G56,Příjmení!$A$1:$B$997,2,FALSE)</f>
        <v>Šimákové</v>
      </c>
      <c r="J56" s="39" t="str">
        <f>VLOOKUP(H56,Jména!$A$1:$B$926,2,FALSE)</f>
        <v>Veronice</v>
      </c>
      <c r="K56" s="41" t="str">
        <f>VLOOKUP(A56,Popis!$B$6:$C$15,2,FALSE)</f>
        <v>3A kategorie - naděje mladší, ročník 2007</v>
      </c>
    </row>
    <row r="57" spans="1:11">
      <c r="A57" s="38" t="s">
        <v>131</v>
      </c>
      <c r="B57" s="38">
        <v>21</v>
      </c>
      <c r="C57" s="39" t="s">
        <v>187</v>
      </c>
      <c r="D57" s="38">
        <v>2007</v>
      </c>
      <c r="E57" s="39" t="s">
        <v>51</v>
      </c>
      <c r="F57" s="39" t="s">
        <v>18</v>
      </c>
      <c r="G57" s="39" t="s">
        <v>188</v>
      </c>
      <c r="H57" s="39" t="s">
        <v>92</v>
      </c>
      <c r="I57" s="39" t="str">
        <f>VLOOKUP(G57,Příjmení!$A$1:$B$997,2,FALSE)</f>
        <v>Bílkové</v>
      </c>
      <c r="J57" s="39" t="str">
        <f>VLOOKUP(H57,Jména!$A$1:$B$926,2,FALSE)</f>
        <v>Alexandře</v>
      </c>
      <c r="K57" s="41" t="str">
        <f>VLOOKUP(A57,Popis!$B$6:$C$15,2,FALSE)</f>
        <v>3A kategorie - naděje mladší, ročník 2007</v>
      </c>
    </row>
    <row r="58" spans="1:11">
      <c r="A58" s="38" t="s">
        <v>131</v>
      </c>
      <c r="B58" s="38">
        <v>22</v>
      </c>
      <c r="C58" s="39" t="s">
        <v>189</v>
      </c>
      <c r="D58" s="38">
        <v>2007</v>
      </c>
      <c r="E58" s="39" t="s">
        <v>168</v>
      </c>
      <c r="F58" s="39" t="s">
        <v>18</v>
      </c>
      <c r="G58" s="39" t="s">
        <v>190</v>
      </c>
      <c r="H58" s="39" t="s">
        <v>169</v>
      </c>
      <c r="I58" s="39" t="str">
        <f>VLOOKUP(G58,Příjmení!$A$1:$B$997,2,FALSE)</f>
        <v>Suché</v>
      </c>
      <c r="J58" s="39" t="str">
        <f>VLOOKUP(H58,Jména!$A$1:$B$926,2,FALSE)</f>
        <v>Tereze</v>
      </c>
      <c r="K58" s="41" t="str">
        <f>VLOOKUP(A58,Popis!$B$6:$C$15,2,FALSE)</f>
        <v>3A kategorie - naděje mladší, ročník 2007</v>
      </c>
    </row>
    <row r="59" spans="1:11">
      <c r="A59" s="38" t="s">
        <v>131</v>
      </c>
      <c r="B59" s="38">
        <v>23</v>
      </c>
      <c r="C59" s="39" t="s">
        <v>191</v>
      </c>
      <c r="D59" s="38">
        <v>2007</v>
      </c>
      <c r="E59" s="39" t="s">
        <v>136</v>
      </c>
      <c r="F59" s="244" t="s">
        <v>18</v>
      </c>
      <c r="G59" s="39" t="s">
        <v>192</v>
      </c>
      <c r="H59" s="39" t="s">
        <v>193</v>
      </c>
      <c r="I59" s="39" t="str">
        <f>VLOOKUP(G59,Příjmení!$A$1:$B$997,2,FALSE)</f>
        <v>Spálenkové</v>
      </c>
      <c r="J59" s="39" t="str">
        <f>VLOOKUP(H59,Jména!$A$1:$B$926,2,FALSE)</f>
        <v>Elle</v>
      </c>
      <c r="K59" s="41" t="str">
        <f>VLOOKUP(A59,Popis!$B$6:$C$15,2,FALSE)</f>
        <v>3A kategorie - naděje mladší, ročník 2007</v>
      </c>
    </row>
    <row r="60" spans="1:11">
      <c r="A60" s="38" t="s">
        <v>131</v>
      </c>
      <c r="B60" s="38">
        <v>24</v>
      </c>
      <c r="C60" s="39" t="s">
        <v>194</v>
      </c>
      <c r="D60" s="38">
        <v>2007</v>
      </c>
      <c r="E60" s="39" t="s">
        <v>195</v>
      </c>
      <c r="F60" s="244" t="s">
        <v>18</v>
      </c>
      <c r="G60" s="39" t="s">
        <v>192</v>
      </c>
      <c r="H60" s="39" t="s">
        <v>193</v>
      </c>
      <c r="I60" s="39" t="str">
        <f>VLOOKUP(G60,Příjmení!$A$1:$B$997,2,FALSE)</f>
        <v>Spálenkové</v>
      </c>
      <c r="J60" s="39" t="str">
        <f>VLOOKUP(H60,Jména!$A$1:$B$926,2,FALSE)</f>
        <v>Elle</v>
      </c>
      <c r="K60" s="41" t="str">
        <f>VLOOKUP(A60,Popis!$B$6:$C$15,2,FALSE)</f>
        <v>3A kategorie - naděje mladší, ročník 2007</v>
      </c>
    </row>
    <row r="61" spans="1:11">
      <c r="A61" s="38" t="s">
        <v>196</v>
      </c>
      <c r="B61" s="38">
        <v>1</v>
      </c>
      <c r="C61" s="39" t="s">
        <v>197</v>
      </c>
      <c r="D61" s="38">
        <v>2006</v>
      </c>
      <c r="E61" s="39" t="s">
        <v>198</v>
      </c>
      <c r="F61" s="244" t="s">
        <v>13</v>
      </c>
      <c r="G61" s="39" t="s">
        <v>199</v>
      </c>
      <c r="H61" s="39" t="s">
        <v>200</v>
      </c>
      <c r="I61" s="39" t="str">
        <f>VLOOKUP(G61,Příjmení!$A$1:$B$997,2,FALSE)</f>
        <v>Garnysz</v>
      </c>
      <c r="J61" s="39" t="str">
        <f>VLOOKUP(H61,Jména!$A$1:$B$926,2,FALSE)</f>
        <v>Alicja</v>
      </c>
      <c r="K61" s="41" t="str">
        <f>VLOOKUP(A61,Popis!$B$6:$C$15,2,FALSE)</f>
        <v>3B kategrie - naděje mladší, ročník 2006</v>
      </c>
    </row>
    <row r="62" spans="1:11">
      <c r="A62" s="38" t="s">
        <v>196</v>
      </c>
      <c r="B62" s="38">
        <v>2</v>
      </c>
      <c r="C62" s="39" t="s">
        <v>201</v>
      </c>
      <c r="D62" s="38">
        <v>2006</v>
      </c>
      <c r="E62" s="39" t="s">
        <v>114</v>
      </c>
      <c r="F62" s="244" t="s">
        <v>18</v>
      </c>
      <c r="G62" s="39" t="s">
        <v>202</v>
      </c>
      <c r="H62" s="39" t="s">
        <v>203</v>
      </c>
      <c r="I62" s="39" t="str">
        <f>VLOOKUP(G62,Příjmení!$A$1:$B$997,2,FALSE)</f>
        <v>Vysušilové</v>
      </c>
      <c r="J62" s="39" t="str">
        <f>VLOOKUP(H62,Jména!$A$1:$B$926,2,FALSE)</f>
        <v>Lucii</v>
      </c>
      <c r="K62" s="41" t="str">
        <f>VLOOKUP(A62,Popis!$B$6:$C$15,2,FALSE)</f>
        <v>3B kategrie - naděje mladší, ročník 2006</v>
      </c>
    </row>
    <row r="63" spans="1:11">
      <c r="A63" s="38" t="s">
        <v>196</v>
      </c>
      <c r="B63" s="38">
        <v>3</v>
      </c>
      <c r="C63" s="39" t="s">
        <v>204</v>
      </c>
      <c r="D63" s="38">
        <v>2006</v>
      </c>
      <c r="E63" s="39" t="s">
        <v>17</v>
      </c>
      <c r="F63" s="39" t="s">
        <v>18</v>
      </c>
      <c r="G63" s="39" t="s">
        <v>205</v>
      </c>
      <c r="H63" s="39" t="s">
        <v>46</v>
      </c>
      <c r="I63" s="39" t="str">
        <f>VLOOKUP(G63,Příjmení!$A$1:$B$997,2,FALSE)</f>
        <v>Kouřilové</v>
      </c>
      <c r="J63" s="39" t="str">
        <f>VLOOKUP(H63,Jména!$A$1:$B$926,2,FALSE)</f>
        <v>Berenice</v>
      </c>
      <c r="K63" s="41" t="str">
        <f>VLOOKUP(A63,Popis!$B$6:$C$15,2,FALSE)</f>
        <v>3B kategrie - naděje mladší, ročník 2006</v>
      </c>
    </row>
    <row r="64" spans="1:11">
      <c r="A64" s="38" t="s">
        <v>196</v>
      </c>
      <c r="B64" s="38">
        <v>4</v>
      </c>
      <c r="C64" s="39" t="s">
        <v>206</v>
      </c>
      <c r="D64" s="38">
        <v>2006</v>
      </c>
      <c r="E64" s="39" t="s">
        <v>151</v>
      </c>
      <c r="F64" s="244" t="s">
        <v>18</v>
      </c>
      <c r="G64" s="39" t="s">
        <v>207</v>
      </c>
      <c r="H64" s="39" t="s">
        <v>208</v>
      </c>
      <c r="I64" s="39" t="str">
        <f>VLOOKUP(G64,Příjmení!$A$1:$B$997,2,FALSE)</f>
        <v>Samkové</v>
      </c>
      <c r="J64" s="39" t="str">
        <f>VLOOKUP(H64,Jména!$A$1:$B$926,2,FALSE)</f>
        <v>Vendule</v>
      </c>
      <c r="K64" s="41" t="str">
        <f>VLOOKUP(A64,Popis!$B$6:$C$15,2,FALSE)</f>
        <v>3B kategrie - naděje mladší, ročník 2006</v>
      </c>
    </row>
    <row r="65" spans="1:11">
      <c r="A65" s="38" t="s">
        <v>196</v>
      </c>
      <c r="B65" s="38">
        <v>5</v>
      </c>
      <c r="C65" s="39" t="s">
        <v>209</v>
      </c>
      <c r="D65" s="38">
        <v>2006</v>
      </c>
      <c r="E65" s="39" t="s">
        <v>179</v>
      </c>
      <c r="F65" s="39" t="s">
        <v>62</v>
      </c>
      <c r="G65" s="39" t="s">
        <v>210</v>
      </c>
      <c r="H65" s="39" t="s">
        <v>211</v>
      </c>
      <c r="I65" s="39" t="str">
        <f>VLOOKUP(G65,Příjmení!$A$1:$B$997,2,FALSE)</f>
        <v>Tasch</v>
      </c>
      <c r="J65" s="39" t="str">
        <f>VLOOKUP(H65,Jména!$A$1:$B$926,2,FALSE)</f>
        <v>Vanessa</v>
      </c>
      <c r="K65" s="41" t="str">
        <f>VLOOKUP(A65,Popis!$B$6:$C$15,2,FALSE)</f>
        <v>3B kategrie - naděje mladší, ročník 2006</v>
      </c>
    </row>
    <row r="66" spans="1:11">
      <c r="A66" s="38" t="s">
        <v>196</v>
      </c>
      <c r="B66" s="38">
        <v>6</v>
      </c>
      <c r="C66" s="39" t="s">
        <v>212</v>
      </c>
      <c r="D66" s="38">
        <v>2006</v>
      </c>
      <c r="E66" s="39" t="s">
        <v>133</v>
      </c>
      <c r="F66" s="39" t="s">
        <v>18</v>
      </c>
      <c r="G66" s="39" t="s">
        <v>213</v>
      </c>
      <c r="H66" s="39" t="s">
        <v>214</v>
      </c>
      <c r="I66" s="39" t="str">
        <f>VLOOKUP(G66,Příjmení!$A$1:$B$997,2,FALSE)</f>
        <v>Smějové</v>
      </c>
      <c r="J66" s="39" t="str">
        <f>VLOOKUP(H66,Jména!$A$1:$B$926,2,FALSE)</f>
        <v>Tina</v>
      </c>
      <c r="K66" s="41" t="str">
        <f>VLOOKUP(A66,Popis!$B$6:$C$15,2,FALSE)</f>
        <v>3B kategrie - naděje mladší, ročník 2006</v>
      </c>
    </row>
    <row r="67" spans="1:11">
      <c r="A67" s="38" t="s">
        <v>196</v>
      </c>
      <c r="B67" s="38">
        <v>7</v>
      </c>
      <c r="C67" s="39" t="s">
        <v>215</v>
      </c>
      <c r="D67" s="38">
        <v>2006</v>
      </c>
      <c r="E67" s="39" t="s">
        <v>164</v>
      </c>
      <c r="F67" s="244" t="s">
        <v>18</v>
      </c>
      <c r="G67" s="39" t="s">
        <v>216</v>
      </c>
      <c r="H67" s="39" t="s">
        <v>95</v>
      </c>
      <c r="I67" s="39" t="str">
        <f>VLOOKUP(G67,Příjmení!$A$1:$B$997,2,FALSE)</f>
        <v>Ličkové</v>
      </c>
      <c r="J67" s="39" t="str">
        <f>VLOOKUP(H67,Jména!$A$1:$B$926,2,FALSE)</f>
        <v>Viktori</v>
      </c>
      <c r="K67" s="41" t="str">
        <f>VLOOKUP(A67,Popis!$B$6:$C$15,2,FALSE)</f>
        <v>3B kategrie - naděje mladší, ročník 2006</v>
      </c>
    </row>
    <row r="68" spans="1:11">
      <c r="A68" s="38" t="s">
        <v>196</v>
      </c>
      <c r="B68" s="38">
        <v>8</v>
      </c>
      <c r="C68" s="39" t="s">
        <v>217</v>
      </c>
      <c r="D68" s="38">
        <v>2006</v>
      </c>
      <c r="E68" s="39" t="s">
        <v>107</v>
      </c>
      <c r="F68" s="39" t="s">
        <v>13</v>
      </c>
      <c r="G68" s="39" t="s">
        <v>108</v>
      </c>
      <c r="H68" s="39" t="s">
        <v>218</v>
      </c>
      <c r="I68" s="39" t="str">
        <f>VLOOKUP(G68,Příjmení!$A$1:$B$997,2,FALSE)</f>
        <v>Wolnik</v>
      </c>
      <c r="J68" s="39" t="str">
        <f>VLOOKUP(H68,Jména!$A$1:$B$926,2,FALSE)</f>
        <v>Weronika</v>
      </c>
      <c r="K68" s="41" t="str">
        <f>VLOOKUP(A68,Popis!$B$6:$C$15,2,FALSE)</f>
        <v>3B kategrie - naděje mladší, ročník 2006</v>
      </c>
    </row>
    <row r="69" spans="1:11">
      <c r="A69" s="38" t="s">
        <v>196</v>
      </c>
      <c r="B69" s="38">
        <v>9</v>
      </c>
      <c r="C69" s="39" t="s">
        <v>219</v>
      </c>
      <c r="D69" s="38">
        <v>2006</v>
      </c>
      <c r="E69" s="39" t="s">
        <v>136</v>
      </c>
      <c r="F69" s="244" t="s">
        <v>18</v>
      </c>
      <c r="G69" s="39" t="s">
        <v>55</v>
      </c>
      <c r="H69" s="39" t="s">
        <v>126</v>
      </c>
      <c r="I69" s="39" t="str">
        <f>VLOOKUP(G69,Příjmení!$A$1:$B$997,2,FALSE)</f>
        <v>Bendové</v>
      </c>
      <c r="J69" s="39" t="str">
        <f>VLOOKUP(H69,Jména!$A$1:$B$926,2,FALSE)</f>
        <v>Barboře</v>
      </c>
      <c r="K69" s="41" t="str">
        <f>VLOOKUP(A69,Popis!$B$6:$C$15,2,FALSE)</f>
        <v>3B kategrie - naděje mladší, ročník 2006</v>
      </c>
    </row>
    <row r="70" spans="1:11">
      <c r="A70" s="38" t="s">
        <v>196</v>
      </c>
      <c r="B70" s="38">
        <v>11</v>
      </c>
      <c r="C70" s="39" t="s">
        <v>220</v>
      </c>
      <c r="D70" s="38">
        <v>2006</v>
      </c>
      <c r="E70" s="39" t="s">
        <v>195</v>
      </c>
      <c r="F70" s="244" t="s">
        <v>18</v>
      </c>
      <c r="G70" s="39" t="s">
        <v>221</v>
      </c>
      <c r="H70" s="39" t="s">
        <v>169</v>
      </c>
      <c r="I70" s="39" t="str">
        <f>VLOOKUP(G70,Příjmení!$A$1:$B$997,2,FALSE)</f>
        <v>Benešové</v>
      </c>
      <c r="J70" s="39" t="str">
        <f>VLOOKUP(H70,Jména!$A$1:$B$926,2,FALSE)</f>
        <v>Tereze</v>
      </c>
      <c r="K70" s="41" t="str">
        <f>VLOOKUP(A70,Popis!$B$6:$C$15,2,FALSE)</f>
        <v>3B kategrie - naděje mladší, ročník 2006</v>
      </c>
    </row>
    <row r="71" spans="1:11">
      <c r="A71" s="38" t="s">
        <v>196</v>
      </c>
      <c r="B71" s="38">
        <v>12</v>
      </c>
      <c r="C71" s="39" t="s">
        <v>222</v>
      </c>
      <c r="D71" s="38">
        <v>2006</v>
      </c>
      <c r="E71" s="39" t="s">
        <v>223</v>
      </c>
      <c r="F71" s="244" t="s">
        <v>18</v>
      </c>
      <c r="G71" s="39" t="s">
        <v>224</v>
      </c>
      <c r="H71" s="39" t="s">
        <v>70</v>
      </c>
      <c r="I71" s="39" t="str">
        <f>VLOOKUP(G71,Příjmení!$A$1:$B$997,2,FALSE)</f>
        <v>Havlíkové</v>
      </c>
      <c r="J71" s="39" t="str">
        <f>VLOOKUP(H71,Jména!$A$1:$B$926,2,FALSE)</f>
        <v>Karolíně</v>
      </c>
      <c r="K71" s="41" t="str">
        <f>VLOOKUP(A71,Popis!$B$6:$C$15,2,FALSE)</f>
        <v>3B kategrie - naděje mladší, ročník 2006</v>
      </c>
    </row>
    <row r="72" spans="1:11">
      <c r="A72" s="38" t="s">
        <v>196</v>
      </c>
      <c r="B72" s="38">
        <v>14</v>
      </c>
      <c r="C72" s="39" t="s">
        <v>225</v>
      </c>
      <c r="D72" s="38">
        <v>2006</v>
      </c>
      <c r="E72" s="39" t="s">
        <v>17</v>
      </c>
      <c r="F72" s="39" t="s">
        <v>18</v>
      </c>
      <c r="G72" s="39" t="s">
        <v>226</v>
      </c>
      <c r="H72" s="39" t="s">
        <v>227</v>
      </c>
      <c r="I72" s="39" t="str">
        <f>VLOOKUP(G72,Příjmení!$A$1:$B$997,2,FALSE)</f>
        <v>Sedlákové</v>
      </c>
      <c r="J72" s="39" t="str">
        <f>VLOOKUP(H72,Jména!$A$1:$B$926,2,FALSE)</f>
        <v>Nele</v>
      </c>
      <c r="K72" s="41" t="str">
        <f>VLOOKUP(A72,Popis!$B$6:$C$15,2,FALSE)</f>
        <v>3B kategrie - naděje mladší, ročník 2006</v>
      </c>
    </row>
    <row r="73" spans="1:11">
      <c r="A73" s="38" t="s">
        <v>196</v>
      </c>
      <c r="B73" s="38">
        <v>15</v>
      </c>
      <c r="C73" s="39" t="s">
        <v>228</v>
      </c>
      <c r="D73" s="38">
        <v>2006</v>
      </c>
      <c r="E73" s="39" t="s">
        <v>30</v>
      </c>
      <c r="F73" s="39" t="s">
        <v>13</v>
      </c>
      <c r="G73" s="39" t="s">
        <v>229</v>
      </c>
      <c r="H73" s="39" t="s">
        <v>200</v>
      </c>
      <c r="I73" s="39" t="str">
        <f>VLOOKUP(G73,Příjmení!$A$1:$B$997,2,FALSE)</f>
        <v>Tomaszek</v>
      </c>
      <c r="J73" s="39" t="str">
        <f>VLOOKUP(H73,Jména!$A$1:$B$926,2,FALSE)</f>
        <v>Alicja</v>
      </c>
      <c r="K73" s="41" t="str">
        <f>VLOOKUP(A73,Popis!$B$6:$C$15,2,FALSE)</f>
        <v>3B kategrie - naděje mladší, ročník 2006</v>
      </c>
    </row>
    <row r="74" spans="1:11">
      <c r="A74" s="38" t="s">
        <v>196</v>
      </c>
      <c r="B74" s="38">
        <v>16</v>
      </c>
      <c r="C74" s="39" t="s">
        <v>230</v>
      </c>
      <c r="D74" s="38">
        <v>2006</v>
      </c>
      <c r="E74" s="39" t="s">
        <v>231</v>
      </c>
      <c r="F74" s="39" t="s">
        <v>13</v>
      </c>
      <c r="G74" s="39" t="s">
        <v>232</v>
      </c>
      <c r="H74" s="39" t="s">
        <v>233</v>
      </c>
      <c r="I74" s="39" t="str">
        <f>VLOOKUP(G74,Příjmení!$A$1:$B$997,2,FALSE)</f>
        <v>Raich</v>
      </c>
      <c r="J74" s="39" t="str">
        <f>VLOOKUP(H74,Jména!$A$1:$B$926,2,FALSE)</f>
        <v>Lena</v>
      </c>
      <c r="K74" s="41" t="str">
        <f>VLOOKUP(A74,Popis!$B$6:$C$15,2,FALSE)</f>
        <v>3B kategrie - naděje mladší, ročník 2006</v>
      </c>
    </row>
    <row r="75" spans="1:11">
      <c r="A75" s="38" t="s">
        <v>196</v>
      </c>
      <c r="B75" s="38">
        <v>17</v>
      </c>
      <c r="C75" s="39" t="s">
        <v>234</v>
      </c>
      <c r="D75" s="38">
        <v>2006</v>
      </c>
      <c r="E75" s="39" t="s">
        <v>151</v>
      </c>
      <c r="F75" s="244" t="s">
        <v>18</v>
      </c>
      <c r="G75" s="39" t="s">
        <v>235</v>
      </c>
      <c r="H75" s="39" t="s">
        <v>35</v>
      </c>
      <c r="I75" s="39" t="str">
        <f>VLOOKUP(G75,Příjmení!$A$1:$B$997,2,FALSE)</f>
        <v>Hvězdové</v>
      </c>
      <c r="J75" s="39" t="str">
        <f>VLOOKUP(H75,Jména!$A$1:$B$926,2,FALSE)</f>
        <v>Veronice</v>
      </c>
      <c r="K75" s="41" t="str">
        <f>VLOOKUP(A75,Popis!$B$6:$C$15,2,FALSE)</f>
        <v>3B kategrie - naděje mladší, ročník 2006</v>
      </c>
    </row>
    <row r="76" spans="1:11">
      <c r="A76" s="38" t="s">
        <v>196</v>
      </c>
      <c r="B76" s="38">
        <v>18</v>
      </c>
      <c r="C76" s="39" t="s">
        <v>236</v>
      </c>
      <c r="D76" s="38">
        <v>2006</v>
      </c>
      <c r="E76" s="39" t="s">
        <v>100</v>
      </c>
      <c r="F76" s="244" t="s">
        <v>18</v>
      </c>
      <c r="G76" s="39" t="s">
        <v>237</v>
      </c>
      <c r="H76" s="39" t="s">
        <v>238</v>
      </c>
      <c r="I76" s="39" t="str">
        <f>VLOOKUP(G76,Příjmení!$A$1:$B$997,2,FALSE)</f>
        <v>Orlové</v>
      </c>
      <c r="J76" s="39" t="str">
        <f>VLOOKUP(H76,Jména!$A$1:$B$926,2,FALSE)</f>
        <v>Kláře</v>
      </c>
      <c r="K76" s="41" t="str">
        <f>VLOOKUP(A76,Popis!$B$6:$C$15,2,FALSE)</f>
        <v>3B kategrie - naděje mladší, ročník 2006</v>
      </c>
    </row>
    <row r="77" spans="1:11">
      <c r="A77" s="38" t="s">
        <v>196</v>
      </c>
      <c r="B77" s="38">
        <v>19</v>
      </c>
      <c r="C77" s="39" t="s">
        <v>239</v>
      </c>
      <c r="D77" s="38">
        <v>2006</v>
      </c>
      <c r="E77" s="39" t="s">
        <v>168</v>
      </c>
      <c r="F77" s="244" t="s">
        <v>18</v>
      </c>
      <c r="G77" s="39" t="s">
        <v>240</v>
      </c>
      <c r="H77" s="39" t="s">
        <v>241</v>
      </c>
      <c r="I77" s="39" t="str">
        <f>VLOOKUP(G77,Příjmení!$A$1:$B$997,2,FALSE)</f>
        <v>Lencové</v>
      </c>
      <c r="J77" s="39" t="str">
        <f>VLOOKUP(H77,Jména!$A$1:$B$926,2,FALSE)</f>
        <v>Anitě</v>
      </c>
      <c r="K77" s="41" t="str">
        <f>VLOOKUP(A77,Popis!$B$6:$C$15,2,FALSE)</f>
        <v>3B kategrie - naděje mladší, ročník 2006</v>
      </c>
    </row>
    <row r="78" spans="1:11">
      <c r="A78" s="38" t="s">
        <v>196</v>
      </c>
      <c r="B78" s="38">
        <v>20</v>
      </c>
      <c r="C78" s="39" t="s">
        <v>242</v>
      </c>
      <c r="D78" s="38">
        <v>2006</v>
      </c>
      <c r="E78" s="39" t="s">
        <v>179</v>
      </c>
      <c r="F78" s="39" t="s">
        <v>62</v>
      </c>
      <c r="G78" s="39" t="s">
        <v>243</v>
      </c>
      <c r="H78" s="39" t="s">
        <v>244</v>
      </c>
      <c r="I78" s="39" t="str">
        <f>VLOOKUP(G78,Příjmení!$A$1:$B$997,2,FALSE)</f>
        <v>Tayel</v>
      </c>
      <c r="J78" s="39" t="str">
        <f>VLOOKUP(H78,Jména!$A$1:$B$926,2,FALSE)</f>
        <v>Daria</v>
      </c>
      <c r="K78" s="41" t="str">
        <f>VLOOKUP(A78,Popis!$B$6:$C$15,2,FALSE)</f>
        <v>3B kategrie - naděje mladší, ročník 2006</v>
      </c>
    </row>
    <row r="79" spans="1:11">
      <c r="A79" s="38" t="s">
        <v>196</v>
      </c>
      <c r="B79" s="38">
        <v>21</v>
      </c>
      <c r="C79" s="39" t="s">
        <v>245</v>
      </c>
      <c r="D79" s="38">
        <v>2006</v>
      </c>
      <c r="E79" s="39" t="s">
        <v>195</v>
      </c>
      <c r="F79" s="244" t="s">
        <v>18</v>
      </c>
      <c r="G79" s="39" t="s">
        <v>246</v>
      </c>
      <c r="H79" s="39" t="s">
        <v>247</v>
      </c>
      <c r="I79" s="39" t="str">
        <f>VLOOKUP(G79,Příjmení!$A$1:$B$997,2,FALSE)</f>
        <v>Fuchsové</v>
      </c>
      <c r="J79" s="39" t="str">
        <f>VLOOKUP(H79,Jména!$A$1:$B$926,2,FALSE)</f>
        <v>Rozálii</v>
      </c>
      <c r="K79" s="41" t="str">
        <f>VLOOKUP(A79,Popis!$B$6:$C$15,2,FALSE)</f>
        <v>3B kategrie - naděje mladší, ročník 2006</v>
      </c>
    </row>
    <row r="80" spans="1:11">
      <c r="A80" s="38" t="s">
        <v>196</v>
      </c>
      <c r="B80" s="38">
        <v>22</v>
      </c>
      <c r="C80" s="39" t="s">
        <v>248</v>
      </c>
      <c r="D80" s="38">
        <v>2006</v>
      </c>
      <c r="E80" s="39" t="s">
        <v>231</v>
      </c>
      <c r="F80" s="39" t="s">
        <v>13</v>
      </c>
      <c r="G80" s="39" t="s">
        <v>249</v>
      </c>
      <c r="H80" s="39" t="s">
        <v>250</v>
      </c>
      <c r="I80" s="39" t="str">
        <f>VLOOKUP(G80,Příjmení!$A$1:$B$997,2,FALSE)</f>
        <v>Rudzinska</v>
      </c>
      <c r="J80" s="39" t="str">
        <f>VLOOKUP(H80,Jména!$A$1:$B$926,2,FALSE)</f>
        <v>Jagoda</v>
      </c>
      <c r="K80" s="41" t="str">
        <f>VLOOKUP(A80,Popis!$B$6:$C$15,2,FALSE)</f>
        <v>3B kategrie - naděje mladší, ročník 2006</v>
      </c>
    </row>
    <row r="81" spans="1:11">
      <c r="A81" s="38" t="s">
        <v>196</v>
      </c>
      <c r="B81" s="38">
        <v>23</v>
      </c>
      <c r="C81" s="39" t="s">
        <v>251</v>
      </c>
      <c r="D81" s="38">
        <v>2006</v>
      </c>
      <c r="E81" s="39" t="s">
        <v>30</v>
      </c>
      <c r="F81" s="39" t="s">
        <v>13</v>
      </c>
      <c r="G81" s="39" t="s">
        <v>252</v>
      </c>
      <c r="H81" s="39" t="s">
        <v>218</v>
      </c>
      <c r="I81" s="39" t="str">
        <f>VLOOKUP(G81,Příjmení!$A$1:$B$997,2,FALSE)</f>
        <v>Abratańska</v>
      </c>
      <c r="J81" s="39" t="str">
        <f>VLOOKUP(H81,Jména!$A$1:$B$926,2,FALSE)</f>
        <v>Weronika</v>
      </c>
      <c r="K81" s="41" t="str">
        <f>VLOOKUP(A81,Popis!$B$6:$C$15,2,FALSE)</f>
        <v>3B kategrie - naděje mladší, ročník 2006</v>
      </c>
    </row>
    <row r="82" spans="1:11">
      <c r="A82" s="38">
        <v>4</v>
      </c>
      <c r="B82" s="38">
        <v>1</v>
      </c>
      <c r="C82" s="39" t="s">
        <v>253</v>
      </c>
      <c r="D82" s="38">
        <v>2004</v>
      </c>
      <c r="E82" s="39" t="s">
        <v>17</v>
      </c>
      <c r="F82" s="244" t="s">
        <v>18</v>
      </c>
      <c r="G82" s="39" t="s">
        <v>254</v>
      </c>
      <c r="H82" s="39" t="s">
        <v>255</v>
      </c>
      <c r="I82" s="39" t="str">
        <f>VLOOKUP(G82,Příjmení!$A$1:$B$997,2,FALSE)</f>
        <v>Prokešové</v>
      </c>
      <c r="J82" s="39" t="str">
        <f>VLOOKUP(H82,Jména!$A$1:$B$926,2,FALSE)</f>
        <v>Denise</v>
      </c>
      <c r="K82" s="41" t="str">
        <f>VLOOKUP(A82,Popis!$B$6:$C$15,2,FALSE)</f>
        <v>4. kategorie - naděje starší, ročník 2004 a 2005</v>
      </c>
    </row>
    <row r="83" spans="1:11">
      <c r="A83" s="38">
        <v>4</v>
      </c>
      <c r="B83" s="38">
        <v>3</v>
      </c>
      <c r="C83" s="39" t="s">
        <v>256</v>
      </c>
      <c r="D83" s="38">
        <v>2004</v>
      </c>
      <c r="E83" s="39" t="s">
        <v>160</v>
      </c>
      <c r="F83" s="39" t="s">
        <v>18</v>
      </c>
      <c r="G83" s="39" t="s">
        <v>257</v>
      </c>
      <c r="H83" s="39" t="s">
        <v>258</v>
      </c>
      <c r="I83" s="39" t="str">
        <f>VLOOKUP(G83,Příjmení!$A$1:$B$997,2,FALSE)</f>
        <v>Majerové</v>
      </c>
      <c r="J83" s="39" t="str">
        <f>VLOOKUP(H83,Jména!$A$1:$B$926,2,FALSE)</f>
        <v>Karolina</v>
      </c>
      <c r="K83" s="41" t="str">
        <f>VLOOKUP(A83,Popis!$B$6:$C$15,2,FALSE)</f>
        <v>4. kategorie - naděje starší, ročník 2004 a 2005</v>
      </c>
    </row>
    <row r="84" spans="1:11">
      <c r="A84" s="38">
        <v>4</v>
      </c>
      <c r="B84" s="38">
        <v>4</v>
      </c>
      <c r="C84" s="39" t="s">
        <v>259</v>
      </c>
      <c r="D84" s="38">
        <v>2005</v>
      </c>
      <c r="E84" s="39" t="s">
        <v>198</v>
      </c>
      <c r="F84" s="39" t="s">
        <v>13</v>
      </c>
      <c r="G84" s="39" t="s">
        <v>260</v>
      </c>
      <c r="H84" s="39" t="s">
        <v>261</v>
      </c>
      <c r="I84" s="39" t="str">
        <f>VLOOKUP(G84,Příjmení!$A$1:$B$997,2,FALSE)</f>
        <v>Zimny</v>
      </c>
      <c r="J84" s="39" t="str">
        <f>VLOOKUP(H84,Jména!$A$1:$B$926,2,FALSE)</f>
        <v>Klaudia</v>
      </c>
      <c r="K84" s="41" t="str">
        <f>VLOOKUP(A84,Popis!$B$6:$C$15,2,FALSE)</f>
        <v>4. kategorie - naděje starší, ročník 2004 a 2005</v>
      </c>
    </row>
    <row r="85" spans="1:11">
      <c r="A85" s="38">
        <v>4</v>
      </c>
      <c r="B85" s="38">
        <v>5</v>
      </c>
      <c r="C85" s="39" t="s">
        <v>262</v>
      </c>
      <c r="D85" s="38">
        <v>2005</v>
      </c>
      <c r="E85" s="39" t="s">
        <v>85</v>
      </c>
      <c r="F85" s="39" t="s">
        <v>18</v>
      </c>
      <c r="G85" s="39" t="s">
        <v>263</v>
      </c>
      <c r="H85" s="39" t="s">
        <v>126</v>
      </c>
      <c r="I85" s="39" t="str">
        <f>VLOOKUP(G85,Příjmení!$A$1:$B$997,2,FALSE)</f>
        <v>Říhové</v>
      </c>
      <c r="J85" s="39" t="str">
        <f>VLOOKUP(H85,Jména!$A$1:$B$926,2,FALSE)</f>
        <v>Barboře</v>
      </c>
      <c r="K85" s="41" t="str">
        <f>VLOOKUP(A85,Popis!$B$6:$C$15,2,FALSE)</f>
        <v>4. kategorie - naděje starší, ročník 2004 a 2005</v>
      </c>
    </row>
    <row r="86" spans="1:11">
      <c r="A86" s="38">
        <v>4</v>
      </c>
      <c r="B86" s="38">
        <v>6</v>
      </c>
      <c r="C86" s="39" t="s">
        <v>264</v>
      </c>
      <c r="D86" s="38">
        <v>2004</v>
      </c>
      <c r="E86" s="39" t="s">
        <v>265</v>
      </c>
      <c r="F86" s="39" t="s">
        <v>156</v>
      </c>
      <c r="G86" s="39" t="s">
        <v>266</v>
      </c>
      <c r="H86" s="39" t="s">
        <v>267</v>
      </c>
      <c r="I86" s="39" t="str">
        <f>VLOOKUP(G86,Příjmení!$A$1:$B$997,2,FALSE)</f>
        <v>Štrbac</v>
      </c>
      <c r="J86" s="39" t="str">
        <f>VLOOKUP(H86,Jména!$A$1:$B$926,2,FALSE)</f>
        <v>Nera</v>
      </c>
      <c r="K86" s="41" t="str">
        <f>VLOOKUP(A86,Popis!$B$6:$C$15,2,FALSE)</f>
        <v>4. kategorie - naděje starší, ročník 2004 a 2005</v>
      </c>
    </row>
    <row r="87" spans="1:11">
      <c r="A87" s="38">
        <v>4</v>
      </c>
      <c r="B87" s="38">
        <v>7</v>
      </c>
      <c r="C87" s="244" t="s">
        <v>268</v>
      </c>
      <c r="D87" s="38">
        <v>2005</v>
      </c>
      <c r="E87" s="39" t="s">
        <v>61</v>
      </c>
      <c r="F87" s="244" t="s">
        <v>62</v>
      </c>
      <c r="G87" s="39" t="s">
        <v>269</v>
      </c>
      <c r="H87" s="39" t="s">
        <v>270</v>
      </c>
      <c r="I87" s="39" t="str">
        <f>VLOOKUP(G87,Příjmení!$A$1:$B$997,2,FALSE)</f>
        <v>Perl</v>
      </c>
      <c r="J87" s="39" t="str">
        <f>VLOOKUP(H87,Jména!$A$1:$B$926,2,FALSE)</f>
        <v>Flora</v>
      </c>
      <c r="K87" s="41" t="str">
        <f>VLOOKUP(A87,Popis!$B$6:$C$15,2,FALSE)</f>
        <v>4. kategorie - naděje starší, ročník 2004 a 2005</v>
      </c>
    </row>
    <row r="88" spans="1:11">
      <c r="A88" s="38">
        <v>4</v>
      </c>
      <c r="B88" s="38">
        <v>9</v>
      </c>
      <c r="C88" s="39" t="s">
        <v>271</v>
      </c>
      <c r="D88" s="38">
        <v>2004</v>
      </c>
      <c r="E88" s="39" t="s">
        <v>231</v>
      </c>
      <c r="F88" s="39" t="s">
        <v>13</v>
      </c>
      <c r="G88" s="39" t="s">
        <v>272</v>
      </c>
      <c r="H88" s="39" t="s">
        <v>273</v>
      </c>
      <c r="I88" s="39" t="str">
        <f>VLOOKUP(G88,Příjmení!$A$1:$B$997,2,FALSE)</f>
        <v>Gwadera</v>
      </c>
      <c r="J88" s="39" t="str">
        <f>VLOOKUP(H88,Jména!$A$1:$B$926,2,FALSE)</f>
        <v>Joanna</v>
      </c>
      <c r="K88" s="41" t="str">
        <f>VLOOKUP(A88,Popis!$B$6:$C$15,2,FALSE)</f>
        <v>4. kategorie - naděje starší, ročník 2004 a 2005</v>
      </c>
    </row>
    <row r="89" spans="1:11">
      <c r="A89" s="38">
        <v>4</v>
      </c>
      <c r="B89" s="38">
        <v>10</v>
      </c>
      <c r="C89" s="39" t="s">
        <v>274</v>
      </c>
      <c r="D89" s="38">
        <v>2004</v>
      </c>
      <c r="E89" s="39" t="s">
        <v>143</v>
      </c>
      <c r="F89" s="39" t="s">
        <v>13</v>
      </c>
      <c r="G89" s="39" t="s">
        <v>275</v>
      </c>
      <c r="H89" s="39" t="s">
        <v>120</v>
      </c>
      <c r="I89" s="39" t="str">
        <f>VLOOKUP(G89,Příjmení!$A$1:$B$997,2,FALSE)</f>
        <v>Walczakiewicz</v>
      </c>
      <c r="J89" s="39" t="str">
        <f>VLOOKUP(H89,Jména!$A$1:$B$926,2,FALSE)</f>
        <v>Maja</v>
      </c>
      <c r="K89" s="41" t="str">
        <f>VLOOKUP(A89,Popis!$B$6:$C$15,2,FALSE)</f>
        <v>4. kategorie - naděje starší, ročník 2004 a 2005</v>
      </c>
    </row>
    <row r="90" spans="1:11">
      <c r="A90" s="38">
        <v>4</v>
      </c>
      <c r="B90" s="38">
        <v>11</v>
      </c>
      <c r="C90" s="39" t="s">
        <v>276</v>
      </c>
      <c r="D90" s="38">
        <v>2005</v>
      </c>
      <c r="E90" s="39" t="s">
        <v>223</v>
      </c>
      <c r="F90" s="39" t="s">
        <v>18</v>
      </c>
      <c r="G90" s="39" t="s">
        <v>277</v>
      </c>
      <c r="H90" s="39" t="s">
        <v>169</v>
      </c>
      <c r="I90" s="39" t="str">
        <f>VLOOKUP(G90,Příjmení!$A$1:$B$997,2,FALSE)</f>
        <v>Čermákové</v>
      </c>
      <c r="J90" s="39" t="str">
        <f>VLOOKUP(H90,Jména!$A$1:$B$926,2,FALSE)</f>
        <v>Tereze</v>
      </c>
      <c r="K90" s="41" t="str">
        <f>VLOOKUP(A90,Popis!$B$6:$C$15,2,FALSE)</f>
        <v>4. kategorie - naděje starší, ročník 2004 a 2005</v>
      </c>
    </row>
    <row r="91" spans="1:11">
      <c r="A91" s="38">
        <v>4</v>
      </c>
      <c r="B91" s="38">
        <v>12</v>
      </c>
      <c r="C91" s="39" t="s">
        <v>278</v>
      </c>
      <c r="D91" s="38">
        <v>2005</v>
      </c>
      <c r="E91" s="39" t="s">
        <v>151</v>
      </c>
      <c r="F91" s="39" t="s">
        <v>18</v>
      </c>
      <c r="G91" s="39" t="s">
        <v>279</v>
      </c>
      <c r="H91" s="39" t="s">
        <v>280</v>
      </c>
      <c r="I91" s="39" t="str">
        <f>VLOOKUP(G91,Příjmení!$A$1:$B$997,2,FALSE)</f>
        <v>Tučkové</v>
      </c>
      <c r="J91" s="39" t="str">
        <f>VLOOKUP(H91,Jména!$A$1:$B$926,2,FALSE)</f>
        <v>Nathali</v>
      </c>
      <c r="K91" s="41" t="str">
        <f>VLOOKUP(A91,Popis!$B$6:$C$15,2,FALSE)</f>
        <v>4. kategorie - naděje starší, ročník 2004 a 2005</v>
      </c>
    </row>
    <row r="92" spans="1:11">
      <c r="A92" s="38">
        <v>4</v>
      </c>
      <c r="B92" s="38">
        <v>13</v>
      </c>
      <c r="C92" s="39" t="s">
        <v>281</v>
      </c>
      <c r="D92" s="38">
        <v>2004</v>
      </c>
      <c r="E92" s="39" t="s">
        <v>114</v>
      </c>
      <c r="F92" s="39" t="s">
        <v>18</v>
      </c>
      <c r="G92" s="39" t="s">
        <v>282</v>
      </c>
      <c r="H92" s="39" t="s">
        <v>283</v>
      </c>
      <c r="I92" s="39" t="str">
        <f>VLOOKUP(G92,Příjmení!$A$1:$B$997,2,FALSE)</f>
        <v>Avtové</v>
      </c>
      <c r="J92" s="39" t="str">
        <f>VLOOKUP(H92,Jména!$A$1:$B$926,2,FALSE)</f>
        <v>Diana</v>
      </c>
      <c r="K92" s="41" t="str">
        <f>VLOOKUP(A92,Popis!$B$6:$C$15,2,FALSE)</f>
        <v>4. kategorie - naděje starší, ročník 2004 a 2005</v>
      </c>
    </row>
    <row r="93" spans="1:11">
      <c r="A93" s="38">
        <v>4</v>
      </c>
      <c r="B93" s="38">
        <v>14</v>
      </c>
      <c r="C93" s="39" t="s">
        <v>284</v>
      </c>
      <c r="D93" s="38">
        <v>2005</v>
      </c>
      <c r="E93" s="39" t="s">
        <v>285</v>
      </c>
      <c r="F93" s="39" t="s">
        <v>62</v>
      </c>
      <c r="G93" s="39" t="s">
        <v>286</v>
      </c>
      <c r="H93" s="39" t="s">
        <v>233</v>
      </c>
      <c r="I93" s="39" t="str">
        <f>VLOOKUP(G93,Příjmení!$A$1:$B$997,2,FALSE)</f>
        <v>Sommerbichler</v>
      </c>
      <c r="J93" s="39" t="str">
        <f>VLOOKUP(H93,Jména!$A$1:$B$926,2,FALSE)</f>
        <v>Lena</v>
      </c>
      <c r="K93" s="41" t="str">
        <f>VLOOKUP(A93,Popis!$B$6:$C$15,2,FALSE)</f>
        <v>4. kategorie - naděje starší, ročník 2004 a 2005</v>
      </c>
    </row>
    <row r="94" spans="1:11">
      <c r="A94" s="38">
        <v>4</v>
      </c>
      <c r="B94" s="38">
        <v>15</v>
      </c>
      <c r="C94" s="39" t="s">
        <v>287</v>
      </c>
      <c r="D94" s="38">
        <v>2004</v>
      </c>
      <c r="E94" s="39" t="s">
        <v>288</v>
      </c>
      <c r="F94" s="39" t="s">
        <v>289</v>
      </c>
      <c r="G94" s="39" t="s">
        <v>290</v>
      </c>
      <c r="H94" s="39" t="s">
        <v>291</v>
      </c>
      <c r="I94" s="39" t="str">
        <f>VLOOKUP(G94,Příjmení!$A$1:$B$997,2,FALSE)</f>
        <v>Klimenko</v>
      </c>
      <c r="J94" s="39" t="str">
        <f>VLOOKUP(H94,Jména!$A$1:$B$926,2,FALSE)</f>
        <v>Xenie</v>
      </c>
      <c r="K94" s="41" t="str">
        <f>VLOOKUP(A94,Popis!$B$6:$C$15,2,FALSE)</f>
        <v>4. kategorie - naděje starší, ročník 2004 a 2005</v>
      </c>
    </row>
    <row r="95" spans="1:11">
      <c r="A95" s="38">
        <v>4</v>
      </c>
      <c r="B95" s="38">
        <v>16</v>
      </c>
      <c r="C95" s="244" t="s">
        <v>292</v>
      </c>
      <c r="D95" s="38">
        <v>2005</v>
      </c>
      <c r="E95" s="39" t="s">
        <v>61</v>
      </c>
      <c r="F95" s="244" t="s">
        <v>62</v>
      </c>
      <c r="G95" s="39" t="s">
        <v>293</v>
      </c>
      <c r="H95" s="39" t="s">
        <v>294</v>
      </c>
      <c r="I95" s="39" t="str">
        <f>VLOOKUP(G95,Příjmení!$A$1:$B$997,2,FALSE)</f>
        <v>Illichmann</v>
      </c>
      <c r="J95" s="39" t="str">
        <f>VLOOKUP(H95,Jména!$A$1:$B$926,2,FALSE)</f>
        <v>Johanna</v>
      </c>
      <c r="K95" s="41" t="str">
        <f>VLOOKUP(A95,Popis!$B$6:$C$15,2,FALSE)</f>
        <v>4. kategorie - naděje starší, ročník 2004 a 2005</v>
      </c>
    </row>
    <row r="96" spans="1:11">
      <c r="A96" s="38">
        <v>4</v>
      </c>
      <c r="B96" s="38">
        <v>17</v>
      </c>
      <c r="C96" s="39" t="s">
        <v>295</v>
      </c>
      <c r="D96" s="38">
        <v>2004</v>
      </c>
      <c r="E96" s="39" t="s">
        <v>85</v>
      </c>
      <c r="F96" s="39" t="s">
        <v>18</v>
      </c>
      <c r="G96" s="39" t="s">
        <v>296</v>
      </c>
      <c r="H96" s="39" t="s">
        <v>297</v>
      </c>
      <c r="I96" s="39" t="str">
        <f>VLOOKUP(G96,Příjmení!$A$1:$B$997,2,FALSE)</f>
        <v>Vejnarové</v>
      </c>
      <c r="J96" s="39" t="str">
        <f>VLOOKUP(H96,Jména!$A$1:$B$926,2,FALSE)</f>
        <v>Johance</v>
      </c>
      <c r="K96" s="41" t="str">
        <f>VLOOKUP(A96,Popis!$B$6:$C$15,2,FALSE)</f>
        <v>4. kategorie - naděje starší, ročník 2004 a 2005</v>
      </c>
    </row>
    <row r="97" spans="1:11">
      <c r="A97" s="38">
        <v>4</v>
      </c>
      <c r="B97" s="38">
        <v>18</v>
      </c>
      <c r="C97" s="245" t="s">
        <v>298</v>
      </c>
      <c r="D97" s="38">
        <v>2005</v>
      </c>
      <c r="E97" s="39" t="s">
        <v>143</v>
      </c>
      <c r="F97" s="39" t="s">
        <v>13</v>
      </c>
      <c r="G97" s="39" t="s">
        <v>299</v>
      </c>
      <c r="H97" s="39" t="s">
        <v>300</v>
      </c>
      <c r="I97" s="39" t="str">
        <f>VLOOKUP(G97,Příjmení!$A$1:$B$997,2,FALSE)</f>
        <v>Błaszkiewicz</v>
      </c>
      <c r="J97" s="39" t="str">
        <f>VLOOKUP(H97,Jména!$A$1:$B$926,2,FALSE)</f>
        <v>Marika</v>
      </c>
      <c r="K97" s="41" t="str">
        <f>VLOOKUP(A97,Popis!$B$6:$C$15,2,FALSE)</f>
        <v>4. kategorie - naděje starší, ročník 2004 a 2005</v>
      </c>
    </row>
    <row r="98" spans="1:11">
      <c r="A98" s="38">
        <v>4</v>
      </c>
      <c r="B98" s="38">
        <v>20</v>
      </c>
      <c r="C98" s="244" t="s">
        <v>301</v>
      </c>
      <c r="D98" s="38">
        <v>2004</v>
      </c>
      <c r="E98" s="39" t="s">
        <v>114</v>
      </c>
      <c r="F98" s="244" t="s">
        <v>18</v>
      </c>
      <c r="G98" s="39" t="s">
        <v>302</v>
      </c>
      <c r="H98" s="39" t="s">
        <v>35</v>
      </c>
      <c r="I98" s="39" t="str">
        <f>VLOOKUP(G98,Příjmení!$A$1:$B$997,2,FALSE)</f>
        <v>Ruckerové</v>
      </c>
      <c r="J98" s="39" t="str">
        <f>VLOOKUP(H98,Jména!$A$1:$B$926,2,FALSE)</f>
        <v>Veronice</v>
      </c>
      <c r="K98" s="41" t="str">
        <f>VLOOKUP(A98,Popis!$B$6:$C$15,2,FALSE)</f>
        <v>4. kategorie - naděje starší, ročník 2004 a 2005</v>
      </c>
    </row>
    <row r="99" spans="1:11">
      <c r="A99" s="38">
        <v>4</v>
      </c>
      <c r="B99" s="38">
        <v>21</v>
      </c>
      <c r="C99" s="39" t="s">
        <v>303</v>
      </c>
      <c r="D99" s="38">
        <v>2004</v>
      </c>
      <c r="E99" s="39" t="s">
        <v>164</v>
      </c>
      <c r="F99" s="244" t="s">
        <v>18</v>
      </c>
      <c r="G99" s="39" t="s">
        <v>304</v>
      </c>
      <c r="H99" s="39" t="s">
        <v>76</v>
      </c>
      <c r="I99" s="39" t="str">
        <f>VLOOKUP(G99,Příjmení!$A$1:$B$997,2,FALSE)</f>
        <v>Musilové</v>
      </c>
      <c r="J99" s="39" t="str">
        <f>VLOOKUP(H99,Jména!$A$1:$B$926,2,FALSE)</f>
        <v>Julii</v>
      </c>
      <c r="K99" s="41" t="str">
        <f>VLOOKUP(A99,Popis!$B$6:$C$15,2,FALSE)</f>
        <v>4. kategorie - naděje starší, ročník 2004 a 2005</v>
      </c>
    </row>
    <row r="100" spans="1:11">
      <c r="A100" s="38">
        <v>4</v>
      </c>
      <c r="B100" s="38">
        <v>22</v>
      </c>
      <c r="C100" s="39" t="s">
        <v>305</v>
      </c>
      <c r="D100" s="38">
        <v>2004</v>
      </c>
      <c r="E100" s="39" t="s">
        <v>306</v>
      </c>
      <c r="F100" s="39" t="s">
        <v>62</v>
      </c>
      <c r="G100" s="39" t="s">
        <v>307</v>
      </c>
      <c r="H100" s="39" t="s">
        <v>308</v>
      </c>
      <c r="I100" s="39" t="str">
        <f>VLOOKUP(G100,Příjmení!$A$1:$B$997,2,FALSE)</f>
        <v>Bauer</v>
      </c>
      <c r="J100" s="39" t="str">
        <f>VLOOKUP(H100,Jména!$A$1:$B$926,2,FALSE)</f>
        <v>Una</v>
      </c>
      <c r="K100" s="41" t="str">
        <f>VLOOKUP(A100,Popis!$B$6:$C$15,2,FALSE)</f>
        <v>4. kategorie - naděje starší, ročník 2004 a 2005</v>
      </c>
    </row>
    <row r="101" spans="1:11">
      <c r="A101" s="38">
        <v>4</v>
      </c>
      <c r="B101" s="38">
        <v>25</v>
      </c>
      <c r="C101" s="39" t="s">
        <v>309</v>
      </c>
      <c r="D101" s="38">
        <v>2005</v>
      </c>
      <c r="E101" s="39" t="s">
        <v>17</v>
      </c>
      <c r="F101" s="244" t="s">
        <v>18</v>
      </c>
      <c r="G101" s="39" t="s">
        <v>310</v>
      </c>
      <c r="H101" s="39" t="s">
        <v>255</v>
      </c>
      <c r="I101" s="39" t="str">
        <f>VLOOKUP(G101,Příjmení!$A$1:$B$997,2,FALSE)</f>
        <v>Václavíkové</v>
      </c>
      <c r="J101" s="39" t="str">
        <f>VLOOKUP(H101,Jména!$A$1:$B$926,2,FALSE)</f>
        <v>Denise</v>
      </c>
      <c r="K101" s="41" t="str">
        <f>VLOOKUP(A101,Popis!$B$6:$C$15,2,FALSE)</f>
        <v>4. kategorie - naděje starší, ročník 2004 a 2005</v>
      </c>
    </row>
    <row r="102" spans="1:11">
      <c r="A102" s="38">
        <v>4</v>
      </c>
      <c r="B102" s="38">
        <v>26</v>
      </c>
      <c r="C102" s="39" t="s">
        <v>311</v>
      </c>
      <c r="D102" s="38">
        <v>2005</v>
      </c>
      <c r="E102" s="39" t="s">
        <v>285</v>
      </c>
      <c r="F102" s="39" t="s">
        <v>62</v>
      </c>
      <c r="G102" s="39" t="s">
        <v>312</v>
      </c>
      <c r="H102" s="39" t="s">
        <v>313</v>
      </c>
      <c r="I102" s="39" t="str">
        <f>VLOOKUP(G102,Příjmení!$A$1:$B$997,2,FALSE)</f>
        <v>Stöckl</v>
      </c>
      <c r="J102" s="39" t="str">
        <f>VLOOKUP(H102,Jména!$A$1:$B$926,2,FALSE)</f>
        <v>Lea</v>
      </c>
      <c r="K102" s="41" t="str">
        <f>VLOOKUP(A102,Popis!$B$6:$C$15,2,FALSE)</f>
        <v>4. kategorie - naděje starší, ročník 2004 a 2005</v>
      </c>
    </row>
    <row r="103" spans="1:11">
      <c r="A103" s="38">
        <v>4</v>
      </c>
      <c r="B103" s="38">
        <v>29</v>
      </c>
      <c r="C103" s="245" t="s">
        <v>314</v>
      </c>
      <c r="D103" s="38">
        <v>2004</v>
      </c>
      <c r="E103" s="39" t="s">
        <v>30</v>
      </c>
      <c r="F103" s="39" t="s">
        <v>13</v>
      </c>
      <c r="G103" s="39" t="s">
        <v>315</v>
      </c>
      <c r="H103" s="39" t="s">
        <v>316</v>
      </c>
      <c r="I103" s="39" t="str">
        <f>VLOOKUP(G103,Příjmení!$A$1:$B$997,2,FALSE)</f>
        <v>Adamczyk</v>
      </c>
      <c r="J103" s="39" t="str">
        <f>VLOOKUP(H103,Jména!$A$1:$B$926,2,FALSE)</f>
        <v>Wiktoria</v>
      </c>
      <c r="K103" s="41" t="str">
        <f>VLOOKUP(A103,Popis!$B$6:$C$15,2,FALSE)</f>
        <v>4. kategorie - naděje starší, ročník 2004 a 2005</v>
      </c>
    </row>
    <row r="104" spans="1:11">
      <c r="A104" s="38">
        <v>4</v>
      </c>
      <c r="B104" s="38">
        <v>30</v>
      </c>
      <c r="C104" s="39" t="s">
        <v>317</v>
      </c>
      <c r="D104" s="38">
        <v>2005</v>
      </c>
      <c r="E104" s="39" t="s">
        <v>143</v>
      </c>
      <c r="F104" s="39" t="s">
        <v>13</v>
      </c>
      <c r="G104" s="242" t="s">
        <v>318</v>
      </c>
      <c r="H104" s="243" t="s">
        <v>319</v>
      </c>
      <c r="I104" s="39" t="str">
        <f>VLOOKUP(G104,Příjmení!$A$1:$B$997,2,FALSE)</f>
        <v>Lewandowska</v>
      </c>
      <c r="J104" s="39" t="str">
        <f>VLOOKUP(H104,Jména!$A$1:$B$926,2,FALSE)</f>
        <v>Kornelia</v>
      </c>
      <c r="K104" s="41" t="str">
        <f>VLOOKUP(A104,Popis!$B$6:$C$15,2,FALSE)</f>
        <v>4. kategorie - naděje starší, ročník 2004 a 2005</v>
      </c>
    </row>
    <row r="105" spans="1:11">
      <c r="A105" s="38">
        <v>4</v>
      </c>
      <c r="B105" s="38">
        <v>32</v>
      </c>
      <c r="C105" s="245" t="s">
        <v>320</v>
      </c>
      <c r="D105" s="38">
        <v>2005</v>
      </c>
      <c r="E105" s="39" t="s">
        <v>179</v>
      </c>
      <c r="F105" s="39" t="s">
        <v>62</v>
      </c>
      <c r="G105" s="39" t="s">
        <v>321</v>
      </c>
      <c r="H105" s="39" t="s">
        <v>322</v>
      </c>
      <c r="I105" s="39" t="str">
        <f>VLOOKUP(G105,Příjmení!$A$1:$B$997,2,FALSE)</f>
        <v>Wagner-Löffler</v>
      </c>
      <c r="J105" s="39" t="str">
        <f>VLOOKUP(H105,Jména!$A$1:$B$926,2,FALSE)</f>
        <v>Adela</v>
      </c>
      <c r="K105" s="41" t="str">
        <f>VLOOKUP(A105,Popis!$B$6:$C$15,2,FALSE)</f>
        <v>4. kategorie - naděje starší, ročník 2004 a 2005</v>
      </c>
    </row>
    <row r="106" spans="1:11">
      <c r="A106" s="38">
        <v>4</v>
      </c>
      <c r="B106" s="38">
        <v>33</v>
      </c>
      <c r="C106" s="244" t="s">
        <v>323</v>
      </c>
      <c r="D106" s="38">
        <v>2004</v>
      </c>
      <c r="E106" s="39" t="s">
        <v>61</v>
      </c>
      <c r="F106" s="244" t="s">
        <v>62</v>
      </c>
      <c r="G106" s="39" t="s">
        <v>324</v>
      </c>
      <c r="H106" s="39" t="s">
        <v>193</v>
      </c>
      <c r="I106" s="39" t="str">
        <f>VLOOKUP(G106,Příjmení!$A$1:$B$997,2,FALSE)</f>
        <v>Murkovic</v>
      </c>
      <c r="J106" s="39" t="str">
        <f>VLOOKUP(H106,Jména!$A$1:$B$926,2,FALSE)</f>
        <v>Elle</v>
      </c>
      <c r="K106" s="41" t="str">
        <f>VLOOKUP(A106,Popis!$B$6:$C$15,2,FALSE)</f>
        <v>4. kategorie - naděje starší, ročník 2004 a 2005</v>
      </c>
    </row>
    <row r="107" spans="1:11">
      <c r="A107" s="38">
        <v>5</v>
      </c>
      <c r="B107" s="38">
        <v>1</v>
      </c>
      <c r="C107" s="39" t="s">
        <v>325</v>
      </c>
      <c r="D107" s="38">
        <v>2001</v>
      </c>
      <c r="E107" s="39" t="s">
        <v>306</v>
      </c>
      <c r="F107" s="39" t="s">
        <v>62</v>
      </c>
      <c r="G107" s="39" t="s">
        <v>326</v>
      </c>
      <c r="H107" s="39" t="s">
        <v>327</v>
      </c>
      <c r="I107" s="39" t="str">
        <f>VLOOKUP(G107,Příjmení!$A$1:$B$997,2,FALSE)</f>
        <v>Krefl</v>
      </c>
      <c r="J107" s="39" t="str">
        <f>VLOOKUP(H107,Jména!$A$1:$B$926,2,FALSE)</f>
        <v>Rosa</v>
      </c>
      <c r="K107" s="41" t="str">
        <f>VLOOKUP(A107,Popis!$B$6:$C$15,2,FALSE)</f>
        <v>5. kategorie - juniorky, ročník 2001 - 2003</v>
      </c>
    </row>
    <row r="108" spans="1:11">
      <c r="A108" s="38">
        <v>5</v>
      </c>
      <c r="B108" s="38">
        <v>2</v>
      </c>
      <c r="C108" s="39" t="s">
        <v>328</v>
      </c>
      <c r="D108" s="38">
        <v>2001</v>
      </c>
      <c r="E108" s="39" t="s">
        <v>265</v>
      </c>
      <c r="F108" s="39" t="s">
        <v>156</v>
      </c>
      <c r="G108" s="39" t="s">
        <v>329</v>
      </c>
      <c r="H108" s="39" t="s">
        <v>24</v>
      </c>
      <c r="I108" s="39" t="str">
        <f>VLOOKUP(G108,Příjmení!$A$1:$B$997,2,FALSE)</f>
        <v>Bello</v>
      </c>
      <c r="J108" s="39" t="str">
        <f>VLOOKUP(H108,Jména!$A$1:$B$926,2,FALSE)</f>
        <v>Emě</v>
      </c>
      <c r="K108" s="41" t="str">
        <f>VLOOKUP(A108,Popis!$B$6:$C$15,2,FALSE)</f>
        <v>5. kategorie - juniorky, ročník 2001 - 2003</v>
      </c>
    </row>
    <row r="109" spans="1:11">
      <c r="A109" s="38">
        <v>5</v>
      </c>
      <c r="B109" s="38">
        <v>3</v>
      </c>
      <c r="C109" s="39" t="s">
        <v>330</v>
      </c>
      <c r="D109" s="38">
        <v>2003</v>
      </c>
      <c r="E109" s="39" t="s">
        <v>168</v>
      </c>
      <c r="F109" s="39" t="s">
        <v>18</v>
      </c>
      <c r="G109" s="39" t="s">
        <v>331</v>
      </c>
      <c r="H109" s="39" t="s">
        <v>227</v>
      </c>
      <c r="I109" s="39" t="str">
        <f>VLOOKUP(G109,Příjmení!$A$1:$B$997,2,FALSE)</f>
        <v>Pochylé</v>
      </c>
      <c r="J109" s="39" t="str">
        <f>VLOOKUP(H109,Jména!$A$1:$B$926,2,FALSE)</f>
        <v>Nele</v>
      </c>
      <c r="K109" s="41" t="str">
        <f>VLOOKUP(A109,Popis!$B$6:$C$15,2,FALSE)</f>
        <v>5. kategorie - juniorky, ročník 2001 - 2003</v>
      </c>
    </row>
    <row r="110" spans="1:11">
      <c r="A110" s="38">
        <v>5</v>
      </c>
      <c r="B110" s="38">
        <v>4</v>
      </c>
      <c r="C110" s="244" t="s">
        <v>332</v>
      </c>
      <c r="D110" s="38">
        <v>2003</v>
      </c>
      <c r="E110" s="39" t="s">
        <v>61</v>
      </c>
      <c r="F110" s="39" t="s">
        <v>62</v>
      </c>
      <c r="G110" s="39" t="s">
        <v>333</v>
      </c>
      <c r="H110" s="39" t="s">
        <v>334</v>
      </c>
      <c r="I110" s="39" t="str">
        <f>VLOOKUP(G110,Příjmení!$A$1:$B$997,2,FALSE)</f>
        <v>Miklavcic</v>
      </c>
      <c r="J110" s="39" t="str">
        <f>VLOOKUP(H110,Jména!$A$1:$B$926,2,FALSE)</f>
        <v>Michaele</v>
      </c>
      <c r="K110" s="41" t="str">
        <f>VLOOKUP(A110,Popis!$B$6:$C$15,2,FALSE)</f>
        <v>5. kategorie - juniorky, ročník 2001 - 2003</v>
      </c>
    </row>
    <row r="111" spans="1:11">
      <c r="A111" s="38">
        <v>5</v>
      </c>
      <c r="B111" s="38">
        <v>5</v>
      </c>
      <c r="C111" s="244" t="s">
        <v>335</v>
      </c>
      <c r="D111" s="38">
        <v>2003</v>
      </c>
      <c r="E111" s="39" t="s">
        <v>118</v>
      </c>
      <c r="F111" s="39" t="s">
        <v>13</v>
      </c>
      <c r="G111" s="39" t="s">
        <v>336</v>
      </c>
      <c r="H111" s="39" t="s">
        <v>337</v>
      </c>
      <c r="I111" s="39" t="str">
        <f>VLOOKUP(G111,Příjmení!$A$1:$B$997,2,FALSE)</f>
        <v>Dmowska</v>
      </c>
      <c r="J111" s="39" t="str">
        <f>VLOOKUP(H111,Jména!$A$1:$B$926,2,FALSE)</f>
        <v>Gabriele</v>
      </c>
      <c r="K111" s="41" t="str">
        <f>VLOOKUP(A111,Popis!$B$6:$C$15,2,FALSE)</f>
        <v>5. kategorie - juniorky, ročník 2001 - 2003</v>
      </c>
    </row>
    <row r="112" spans="1:11">
      <c r="A112" s="38">
        <v>5</v>
      </c>
      <c r="B112" s="38">
        <v>6</v>
      </c>
      <c r="C112" s="39" t="s">
        <v>338</v>
      </c>
      <c r="D112" s="38">
        <v>2003</v>
      </c>
      <c r="E112" s="39" t="s">
        <v>85</v>
      </c>
      <c r="F112" s="39" t="s">
        <v>18</v>
      </c>
      <c r="G112" s="39" t="s">
        <v>339</v>
      </c>
      <c r="H112" s="39" t="s">
        <v>169</v>
      </c>
      <c r="I112" s="39" t="str">
        <f>VLOOKUP(G112,Příjmení!$A$1:$B$997,2,FALSE)</f>
        <v>Kolenaté</v>
      </c>
      <c r="J112" s="39" t="str">
        <f>VLOOKUP(H112,Jména!$A$1:$B$926,2,FALSE)</f>
        <v>Tereze</v>
      </c>
      <c r="K112" s="41" t="str">
        <f>VLOOKUP(A112,Popis!$B$6:$C$15,2,FALSE)</f>
        <v>5. kategorie - juniorky, ročník 2001 - 2003</v>
      </c>
    </row>
    <row r="113" spans="1:11">
      <c r="A113" s="38">
        <v>5</v>
      </c>
      <c r="B113" s="38">
        <v>7</v>
      </c>
      <c r="C113" s="39" t="s">
        <v>340</v>
      </c>
      <c r="D113" s="38">
        <v>2002</v>
      </c>
      <c r="E113" s="39" t="s">
        <v>341</v>
      </c>
      <c r="F113" s="39" t="s">
        <v>18</v>
      </c>
      <c r="G113" s="39" t="s">
        <v>342</v>
      </c>
      <c r="H113" s="39" t="s">
        <v>56</v>
      </c>
      <c r="I113" s="39" t="str">
        <f>VLOOKUP(G113,Příjmení!$A$1:$B$997,2,FALSE)</f>
        <v>Savkové</v>
      </c>
      <c r="J113" s="39" t="str">
        <f>VLOOKUP(H113,Jména!$A$1:$B$926,2,FALSE)</f>
        <v>Kateřině</v>
      </c>
      <c r="K113" s="41" t="str">
        <f>VLOOKUP(A113,Popis!$B$6:$C$15,2,FALSE)</f>
        <v>5. kategorie - juniorky, ročník 2001 - 2003</v>
      </c>
    </row>
    <row r="114" spans="1:11">
      <c r="A114" s="38">
        <v>5</v>
      </c>
      <c r="B114" s="38">
        <v>8</v>
      </c>
      <c r="C114" s="39" t="s">
        <v>343</v>
      </c>
      <c r="D114" s="38">
        <v>2002</v>
      </c>
      <c r="E114" s="39" t="s">
        <v>344</v>
      </c>
      <c r="F114" s="39" t="s">
        <v>289</v>
      </c>
      <c r="G114" s="39" t="s">
        <v>345</v>
      </c>
      <c r="H114" s="39" t="s">
        <v>244</v>
      </c>
      <c r="I114" s="39" t="str">
        <f>VLOOKUP(G114,Příjmení!$A$1:$B$997,2,FALSE)</f>
        <v>Uschakova</v>
      </c>
      <c r="J114" s="39" t="str">
        <f>VLOOKUP(H114,Jména!$A$1:$B$926,2,FALSE)</f>
        <v>Daria</v>
      </c>
      <c r="K114" s="41" t="str">
        <f>VLOOKUP(A114,Popis!$B$6:$C$15,2,FALSE)</f>
        <v>5. kategorie - juniorky, ročník 2001 - 2003</v>
      </c>
    </row>
    <row r="115" spans="1:11">
      <c r="A115" s="38">
        <v>5</v>
      </c>
      <c r="B115" s="38">
        <v>9</v>
      </c>
      <c r="C115" s="39" t="s">
        <v>346</v>
      </c>
      <c r="D115" s="38">
        <v>2003</v>
      </c>
      <c r="E115" s="39" t="s">
        <v>168</v>
      </c>
      <c r="F115" s="39" t="s">
        <v>18</v>
      </c>
      <c r="G115" s="39" t="s">
        <v>347</v>
      </c>
      <c r="H115" s="39" t="s">
        <v>35</v>
      </c>
      <c r="I115" s="39" t="str">
        <f>VLOOKUP(G115,Příjmení!$A$1:$B$997,2,FALSE)</f>
        <v>Dolejší</v>
      </c>
      <c r="J115" s="39" t="str">
        <f>VLOOKUP(H115,Jména!$A$1:$B$926,2,FALSE)</f>
        <v>Veronice</v>
      </c>
      <c r="K115" s="41" t="str">
        <f>VLOOKUP(A115,Popis!$B$6:$C$15,2,FALSE)</f>
        <v>5. kategorie - juniorky, ročník 2001 - 2003</v>
      </c>
    </row>
    <row r="116" spans="1:11">
      <c r="A116" s="38">
        <v>5</v>
      </c>
      <c r="B116" s="38">
        <v>10</v>
      </c>
      <c r="C116" s="244" t="s">
        <v>348</v>
      </c>
      <c r="D116" s="38">
        <v>2002</v>
      </c>
      <c r="E116" s="39" t="s">
        <v>61</v>
      </c>
      <c r="F116" s="39" t="s">
        <v>62</v>
      </c>
      <c r="G116" s="39" t="s">
        <v>349</v>
      </c>
      <c r="H116" s="39" t="s">
        <v>350</v>
      </c>
      <c r="I116" s="39" t="str">
        <f>VLOOKUP(G116,Příjmení!$A$1:$B$997,2,FALSE)</f>
        <v>Möstl,</v>
      </c>
      <c r="J116" s="39" t="str">
        <f>VLOOKUP(H116,Jména!$A$1:$B$926,2,FALSE)</f>
        <v>Marion</v>
      </c>
      <c r="K116" s="41" t="str">
        <f>VLOOKUP(A116,Popis!$B$6:$C$15,2,FALSE)</f>
        <v>5. kategorie - juniorky, ročník 2001 - 2003</v>
      </c>
    </row>
    <row r="117" spans="1:11">
      <c r="A117" s="38">
        <v>5</v>
      </c>
      <c r="B117" s="38">
        <v>11</v>
      </c>
      <c r="C117" s="244" t="s">
        <v>351</v>
      </c>
      <c r="D117" s="38">
        <v>2003</v>
      </c>
      <c r="E117" s="39" t="s">
        <v>118</v>
      </c>
      <c r="F117" s="39" t="s">
        <v>13</v>
      </c>
      <c r="G117" s="39" t="s">
        <v>352</v>
      </c>
      <c r="H117" s="39" t="s">
        <v>53</v>
      </c>
      <c r="I117" s="39" t="str">
        <f>VLOOKUP(G117,Příjmení!$A$1:$B$997,2,FALSE)</f>
        <v>Szczygieł</v>
      </c>
      <c r="J117" s="39" t="str">
        <f>VLOOKUP(H117,Jména!$A$1:$B$926,2,FALSE)</f>
        <v>Anně</v>
      </c>
      <c r="K117" s="41" t="str">
        <f>VLOOKUP(A117,Popis!$B$6:$C$15,2,FALSE)</f>
        <v>5. kategorie - juniorky, ročník 2001 - 2003</v>
      </c>
    </row>
    <row r="118" spans="1:11">
      <c r="A118" s="38">
        <v>5</v>
      </c>
      <c r="B118" s="38">
        <v>12</v>
      </c>
      <c r="C118" s="39" t="s">
        <v>353</v>
      </c>
      <c r="D118" s="38">
        <v>2003</v>
      </c>
      <c r="E118" s="39" t="s">
        <v>85</v>
      </c>
      <c r="F118" s="39" t="s">
        <v>18</v>
      </c>
      <c r="G118" s="39" t="s">
        <v>354</v>
      </c>
      <c r="H118" s="39" t="s">
        <v>355</v>
      </c>
      <c r="I118" s="39" t="str">
        <f>VLOOKUP(G118,Příjmení!$A$1:$B$997,2,FALSE)</f>
        <v>Šebkové</v>
      </c>
      <c r="J118" s="39" t="str">
        <f>VLOOKUP(H118,Jména!$A$1:$B$926,2,FALSE)</f>
        <v>Natálii</v>
      </c>
      <c r="K118" s="41" t="str">
        <f>VLOOKUP(A118,Popis!$B$6:$C$15,2,FALSE)</f>
        <v>5. kategorie - juniorky, ročník 2001 - 2003</v>
      </c>
    </row>
    <row r="119" spans="1:11">
      <c r="A119" s="38">
        <v>5</v>
      </c>
      <c r="B119" s="38">
        <v>13</v>
      </c>
      <c r="C119" s="39" t="s">
        <v>356</v>
      </c>
      <c r="D119" s="38">
        <v>2002</v>
      </c>
      <c r="E119" s="39" t="s">
        <v>160</v>
      </c>
      <c r="F119" s="39" t="s">
        <v>18</v>
      </c>
      <c r="G119" s="39" t="s">
        <v>357</v>
      </c>
      <c r="H119" s="39" t="s">
        <v>95</v>
      </c>
      <c r="I119" s="39" t="str">
        <f>VLOOKUP(G119,Příjmení!$A$1:$B$997,2,FALSE)</f>
        <v>Jelínkové</v>
      </c>
      <c r="J119" s="39" t="str">
        <f>VLOOKUP(H119,Jména!$A$1:$B$926,2,FALSE)</f>
        <v>Viktori</v>
      </c>
      <c r="K119" s="41" t="str">
        <f>VLOOKUP(A119,Popis!$B$6:$C$15,2,FALSE)</f>
        <v>5. kategorie - juniorky, ročník 2001 - 2003</v>
      </c>
    </row>
    <row r="120" spans="1:11">
      <c r="A120" s="38">
        <v>5</v>
      </c>
      <c r="B120" s="38">
        <v>14</v>
      </c>
      <c r="C120" s="244" t="s">
        <v>358</v>
      </c>
      <c r="D120" s="38">
        <v>2003</v>
      </c>
      <c r="E120" s="39" t="s">
        <v>118</v>
      </c>
      <c r="F120" s="39" t="s">
        <v>13</v>
      </c>
      <c r="G120" s="39" t="s">
        <v>359</v>
      </c>
      <c r="H120" s="39" t="s">
        <v>200</v>
      </c>
      <c r="I120" s="39" t="str">
        <f>VLOOKUP(G120,Příjmení!$A$1:$B$997,2,FALSE)</f>
        <v>Dobrołęcka</v>
      </c>
      <c r="J120" s="39" t="str">
        <f>VLOOKUP(H120,Jména!$A$1:$B$926,2,FALSE)</f>
        <v>Alicja</v>
      </c>
      <c r="K120" s="41" t="str">
        <f>VLOOKUP(A120,Popis!$B$6:$C$15,2,FALSE)</f>
        <v>5. kategorie - juniorky, ročník 2001 - 2003</v>
      </c>
    </row>
    <row r="121" spans="1:11">
      <c r="A121" s="38">
        <v>5</v>
      </c>
      <c r="B121" s="38">
        <v>15</v>
      </c>
      <c r="C121" s="39" t="s">
        <v>360</v>
      </c>
      <c r="D121" s="38">
        <v>2002</v>
      </c>
      <c r="E121" s="39" t="s">
        <v>164</v>
      </c>
      <c r="F121" s="39" t="s">
        <v>18</v>
      </c>
      <c r="G121" s="39" t="s">
        <v>361</v>
      </c>
      <c r="H121" s="39" t="s">
        <v>362</v>
      </c>
      <c r="I121" s="39" t="str">
        <f>VLOOKUP(G121,Příjmení!$A$1:$B$997,2,FALSE)</f>
        <v>Pešlové</v>
      </c>
      <c r="J121" s="39" t="str">
        <f>VLOOKUP(H121,Jména!$A$1:$B$926,2,FALSE)</f>
        <v>Daniele</v>
      </c>
      <c r="K121" s="41" t="str">
        <f>VLOOKUP(A121,Popis!$B$6:$C$15,2,FALSE)</f>
        <v>5. kategorie - juniorky, ročník 2001 - 2003</v>
      </c>
    </row>
    <row r="122" spans="1:11">
      <c r="A122" s="38">
        <v>5</v>
      </c>
      <c r="B122" s="38">
        <v>16</v>
      </c>
      <c r="C122" s="39" t="s">
        <v>363</v>
      </c>
      <c r="D122" s="38">
        <v>2003</v>
      </c>
      <c r="E122" s="39" t="s">
        <v>151</v>
      </c>
      <c r="F122" s="39" t="s">
        <v>18</v>
      </c>
      <c r="G122" s="39" t="s">
        <v>364</v>
      </c>
      <c r="H122" s="39" t="s">
        <v>365</v>
      </c>
      <c r="I122" s="39" t="str">
        <f>VLOOKUP(G122,Příjmení!$A$1:$B$997,2,FALSE)</f>
        <v>Vrbacké</v>
      </c>
      <c r="J122" s="39" t="str">
        <f>VLOOKUP(H122,Jména!$A$1:$B$926,2,FALSE)</f>
        <v>Vandě</v>
      </c>
      <c r="K122" s="41" t="str">
        <f>VLOOKUP(A122,Popis!$B$6:$C$15,2,FALSE)</f>
        <v>5. kategorie - juniorky, ročník 2001 - 2003</v>
      </c>
    </row>
    <row r="123" spans="1:11">
      <c r="A123" s="38">
        <v>5</v>
      </c>
      <c r="B123" s="38">
        <v>17</v>
      </c>
      <c r="C123" s="39" t="s">
        <v>366</v>
      </c>
      <c r="D123" s="38">
        <v>2003</v>
      </c>
      <c r="E123" s="39" t="s">
        <v>198</v>
      </c>
      <c r="F123" s="39" t="s">
        <v>13</v>
      </c>
      <c r="G123" s="39" t="s">
        <v>367</v>
      </c>
      <c r="H123" s="39" t="s">
        <v>368</v>
      </c>
      <c r="I123" s="39" t="str">
        <f>VLOOKUP(G123,Příjmení!$A$1:$B$997,2,FALSE)</f>
        <v>Brzeżny</v>
      </c>
      <c r="J123" s="39" t="str">
        <f>VLOOKUP(H123,Jména!$A$1:$B$926,2,FALSE)</f>
        <v>Adrianně</v>
      </c>
      <c r="K123" s="41" t="str">
        <f>VLOOKUP(A123,Popis!$B$6:$C$15,2,FALSE)</f>
        <v>5. kategorie - juniorky, ročník 2001 - 2003</v>
      </c>
    </row>
    <row r="124" spans="1:11">
      <c r="A124" s="38">
        <v>5</v>
      </c>
      <c r="B124" s="38">
        <v>20</v>
      </c>
      <c r="C124" s="39" t="s">
        <v>369</v>
      </c>
      <c r="D124" s="38">
        <v>2002</v>
      </c>
      <c r="E124" s="39" t="s">
        <v>151</v>
      </c>
      <c r="F124" s="39" t="s">
        <v>18</v>
      </c>
      <c r="G124" s="39" t="s">
        <v>370</v>
      </c>
      <c r="H124" s="39" t="s">
        <v>56</v>
      </c>
      <c r="I124" s="39" t="str">
        <f>VLOOKUP(G124,Příjmení!$A$1:$B$997,2,FALSE)</f>
        <v>Šimůnkové</v>
      </c>
      <c r="J124" s="39" t="str">
        <f>VLOOKUP(H124,Jména!$A$1:$B$926,2,FALSE)</f>
        <v>Kateřině</v>
      </c>
      <c r="K124" s="41" t="str">
        <f>VLOOKUP(A124,Popis!$B$6:$C$15,2,FALSE)</f>
        <v>5. kategorie - juniorky, ročník 2001 - 2003</v>
      </c>
    </row>
    <row r="125" spans="1:11">
      <c r="A125" s="38">
        <v>5</v>
      </c>
      <c r="B125" s="38">
        <v>21</v>
      </c>
      <c r="C125" s="245" t="s">
        <v>371</v>
      </c>
      <c r="D125" s="38">
        <v>2003</v>
      </c>
      <c r="E125" s="39" t="s">
        <v>22</v>
      </c>
      <c r="F125" s="39" t="s">
        <v>18</v>
      </c>
      <c r="G125" s="39" t="s">
        <v>372</v>
      </c>
      <c r="H125" s="39" t="s">
        <v>169</v>
      </c>
      <c r="I125" s="39" t="str">
        <f>VLOOKUP(G125,Příjmení!$A$1:$B$997,2,FALSE)</f>
        <v>Kutišové</v>
      </c>
      <c r="J125" s="39" t="str">
        <f>VLOOKUP(H125,Jména!$A$1:$B$926,2,FALSE)</f>
        <v>Tereze</v>
      </c>
      <c r="K125" s="41" t="str">
        <f>VLOOKUP(A125,Popis!$B$6:$C$15,2,FALSE)</f>
        <v>5. kategorie - juniorky, ročník 2001 - 2003</v>
      </c>
    </row>
    <row r="126" spans="1:11">
      <c r="A126" s="38">
        <v>6</v>
      </c>
      <c r="B126" s="38">
        <v>1</v>
      </c>
      <c r="C126" s="39" t="s">
        <v>373</v>
      </c>
      <c r="D126" s="38">
        <v>1994</v>
      </c>
      <c r="E126" s="39" t="s">
        <v>17</v>
      </c>
      <c r="F126" s="39" t="s">
        <v>18</v>
      </c>
      <c r="G126" s="39" t="s">
        <v>374</v>
      </c>
      <c r="H126" s="39" t="s">
        <v>375</v>
      </c>
      <c r="I126" s="39" t="str">
        <f>VLOOKUP(G126,Příjmení!$A$1:$B$997,2,FALSE)</f>
        <v>Švédové</v>
      </c>
      <c r="J126" s="39" t="str">
        <f>VLOOKUP(H126,Jména!$A$1:$B$926,2,FALSE)</f>
        <v>Martině</v>
      </c>
      <c r="K126" s="41" t="str">
        <f>VLOOKUP(A126,Popis!$B$6:$C$15,2,FALSE)</f>
        <v>6. kategorie - seniorky, ročník 2000 a st.</v>
      </c>
    </row>
    <row r="127" spans="1:11">
      <c r="A127" s="38">
        <v>6</v>
      </c>
      <c r="B127" s="38">
        <v>2</v>
      </c>
      <c r="C127" s="39" t="s">
        <v>376</v>
      </c>
      <c r="D127" s="38">
        <v>2000</v>
      </c>
      <c r="E127" s="39" t="s">
        <v>223</v>
      </c>
      <c r="F127" s="39" t="s">
        <v>18</v>
      </c>
      <c r="G127" s="39" t="s">
        <v>377</v>
      </c>
      <c r="H127" s="39" t="s">
        <v>378</v>
      </c>
      <c r="I127" s="39" t="str">
        <f>VLOOKUP(G127,Příjmení!$A$1:$B$997,2,FALSE)</f>
        <v>Vodičkové</v>
      </c>
      <c r="J127" s="39" t="str">
        <f>VLOOKUP(H127,Jména!$A$1:$B$926,2,FALSE)</f>
        <v>Mileně</v>
      </c>
      <c r="K127" s="41" t="str">
        <f>VLOOKUP(A127,Popis!$B$6:$C$15,2,FALSE)</f>
        <v>6. kategorie - seniorky, ročník 2000 a st.</v>
      </c>
    </row>
    <row r="128" spans="1:11">
      <c r="A128" s="38">
        <v>7</v>
      </c>
      <c r="B128" s="38">
        <v>1</v>
      </c>
      <c r="C128" s="39" t="s">
        <v>379</v>
      </c>
      <c r="D128" s="38">
        <v>2005</v>
      </c>
      <c r="E128" s="39" t="s">
        <v>136</v>
      </c>
      <c r="F128" s="39" t="s">
        <v>18</v>
      </c>
      <c r="G128" s="39" t="s">
        <v>380</v>
      </c>
      <c r="H128" s="39" t="s">
        <v>138</v>
      </c>
      <c r="I128" s="39" t="str">
        <f>VLOOKUP(G128,Příjmení!$A$1:$B$997,2,FALSE)</f>
        <v>Podlahové</v>
      </c>
      <c r="J128" s="39" t="str">
        <f>VLOOKUP(H128,Jména!$A$1:$B$926,2,FALSE)</f>
        <v>Adéle</v>
      </c>
      <c r="K128" s="41" t="str">
        <f>VLOOKUP(A128,Popis!$B$6:$C$15,2,FALSE)</f>
        <v>7. kategorie - kadetky mladší, ročník 2004 a 2005</v>
      </c>
    </row>
    <row r="129" spans="1:11">
      <c r="A129" s="38">
        <v>7</v>
      </c>
      <c r="B129" s="38">
        <v>2</v>
      </c>
      <c r="C129" s="39" t="s">
        <v>381</v>
      </c>
      <c r="D129" s="38">
        <v>2004</v>
      </c>
      <c r="E129" s="39" t="s">
        <v>341</v>
      </c>
      <c r="F129" s="39" t="s">
        <v>18</v>
      </c>
      <c r="G129" s="39" t="s">
        <v>382</v>
      </c>
      <c r="H129" s="39" t="s">
        <v>53</v>
      </c>
      <c r="I129" s="39" t="str">
        <f>VLOOKUP(G129,Příjmení!$A$1:$B$997,2,FALSE)</f>
        <v>Maršálkové</v>
      </c>
      <c r="J129" s="39" t="str">
        <f>VLOOKUP(H129,Jména!$A$1:$B$926,2,FALSE)</f>
        <v>Anně</v>
      </c>
      <c r="K129" s="41" t="str">
        <f>VLOOKUP(A129,Popis!$B$6:$C$15,2,FALSE)</f>
        <v>7. kategorie - kadetky mladší, ročník 2004 a 2005</v>
      </c>
    </row>
    <row r="130" spans="1:11">
      <c r="A130" s="38">
        <v>7</v>
      </c>
      <c r="B130" s="38">
        <v>3</v>
      </c>
      <c r="C130" s="39" t="s">
        <v>383</v>
      </c>
      <c r="D130" s="38">
        <v>2004</v>
      </c>
      <c r="E130" s="39" t="s">
        <v>306</v>
      </c>
      <c r="F130" s="39" t="s">
        <v>62</v>
      </c>
      <c r="G130" s="39" t="s">
        <v>384</v>
      </c>
      <c r="H130" s="39" t="s">
        <v>385</v>
      </c>
      <c r="I130" s="39" t="str">
        <f>VLOOKUP(G130,Příjmení!$A$1:$B$997,2,FALSE)</f>
        <v>Miedl</v>
      </c>
      <c r="J130" s="39" t="str">
        <f>VLOOKUP(H130,Jména!$A$1:$B$926,2,FALSE)</f>
        <v>Livia</v>
      </c>
      <c r="K130" s="41" t="str">
        <f>VLOOKUP(A130,Popis!$B$6:$C$15,2,FALSE)</f>
        <v>7. kategorie - kadetky mladší, ročník 2004 a 2005</v>
      </c>
    </row>
    <row r="131" spans="1:11">
      <c r="A131" s="38">
        <v>7</v>
      </c>
      <c r="B131" s="38">
        <v>4</v>
      </c>
      <c r="C131" s="39" t="s">
        <v>386</v>
      </c>
      <c r="D131" s="38">
        <v>2004</v>
      </c>
      <c r="E131" s="39" t="s">
        <v>133</v>
      </c>
      <c r="F131" s="39" t="s">
        <v>18</v>
      </c>
      <c r="G131" s="39" t="s">
        <v>177</v>
      </c>
      <c r="H131" s="39" t="s">
        <v>227</v>
      </c>
      <c r="I131" s="39" t="str">
        <f>VLOOKUP(G131,Příjmení!$A$1:$B$997,2,FALSE)</f>
        <v>Pomahačové</v>
      </c>
      <c r="J131" s="39" t="str">
        <f>VLOOKUP(H131,Jména!$A$1:$B$926,2,FALSE)</f>
        <v>Nele</v>
      </c>
      <c r="K131" s="41" t="str">
        <f>VLOOKUP(A131,Popis!$B$6:$C$15,2,FALSE)</f>
        <v>7. kategorie - kadetky mladší, ročník 2004 a 2005</v>
      </c>
    </row>
    <row r="132" spans="1:11">
      <c r="A132" s="38">
        <v>7</v>
      </c>
      <c r="B132" s="38">
        <v>5</v>
      </c>
      <c r="C132" s="39" t="s">
        <v>387</v>
      </c>
      <c r="D132" s="38">
        <v>2004</v>
      </c>
      <c r="E132" s="39" t="s">
        <v>223</v>
      </c>
      <c r="F132" s="39" t="s">
        <v>18</v>
      </c>
      <c r="G132" s="39" t="s">
        <v>388</v>
      </c>
      <c r="H132" s="39" t="s">
        <v>40</v>
      </c>
      <c r="I132" s="39" t="str">
        <f>VLOOKUP(G132,Příjmení!$A$1:$B$997,2,FALSE)</f>
        <v>Rákosové</v>
      </c>
      <c r="J132" s="39" t="str">
        <f>VLOOKUP(H132,Jména!$A$1:$B$926,2,FALSE)</f>
        <v>Elišce</v>
      </c>
      <c r="K132" s="41" t="str">
        <f>VLOOKUP(A132,Popis!$B$6:$C$15,2,FALSE)</f>
        <v>7. kategorie - kadetky mladší, ročník 2004 a 2005</v>
      </c>
    </row>
    <row r="133" spans="1:11">
      <c r="A133" s="38">
        <v>7</v>
      </c>
      <c r="B133" s="38">
        <v>6</v>
      </c>
      <c r="C133" s="39" t="s">
        <v>389</v>
      </c>
      <c r="D133" s="38">
        <v>2004</v>
      </c>
      <c r="E133" s="39" t="s">
        <v>390</v>
      </c>
      <c r="F133" s="39" t="s">
        <v>18</v>
      </c>
      <c r="G133" s="39" t="s">
        <v>391</v>
      </c>
      <c r="H133" s="39" t="s">
        <v>362</v>
      </c>
      <c r="I133" s="39" t="str">
        <f>VLOOKUP(G133,Příjmení!$A$1:$B$997,2,FALSE)</f>
        <v>Dunové</v>
      </c>
      <c r="J133" s="39" t="str">
        <f>VLOOKUP(H133,Jména!$A$1:$B$926,2,FALSE)</f>
        <v>Daniele</v>
      </c>
      <c r="K133" s="41" t="str">
        <f>VLOOKUP(A133,Popis!$B$6:$C$15,2,FALSE)</f>
        <v>7. kategorie - kadetky mladší, ročník 2004 a 2005</v>
      </c>
    </row>
    <row r="134" spans="1:11">
      <c r="A134" s="38">
        <v>7</v>
      </c>
      <c r="B134" s="38">
        <v>7</v>
      </c>
      <c r="C134" s="39" t="s">
        <v>392</v>
      </c>
      <c r="D134" s="38">
        <v>2005</v>
      </c>
      <c r="E134" s="39" t="s">
        <v>107</v>
      </c>
      <c r="F134" s="39" t="s">
        <v>13</v>
      </c>
      <c r="G134" s="39" t="s">
        <v>393</v>
      </c>
      <c r="H134" s="39" t="s">
        <v>394</v>
      </c>
      <c r="I134" s="39" t="str">
        <f>VLOOKUP(G134,Příjmení!$A$1:$B$997,2,FALSE)</f>
        <v>Molęda</v>
      </c>
      <c r="J134" s="39" t="str">
        <f>VLOOKUP(H134,Jména!$A$1:$B$926,2,FALSE)</f>
        <v>Agnieszka</v>
      </c>
      <c r="K134" s="41" t="str">
        <f>VLOOKUP(A134,Popis!$B$6:$C$15,2,FALSE)</f>
        <v>7. kategorie - kadetky mladší, ročník 2004 a 2005</v>
      </c>
    </row>
    <row r="135" spans="1:11">
      <c r="A135" s="38">
        <v>7</v>
      </c>
      <c r="B135" s="38">
        <v>8</v>
      </c>
      <c r="C135" s="39" t="s">
        <v>395</v>
      </c>
      <c r="D135" s="38">
        <v>2005</v>
      </c>
      <c r="E135" s="39" t="s">
        <v>168</v>
      </c>
      <c r="F135" s="39" t="s">
        <v>18</v>
      </c>
      <c r="G135" s="39" t="s">
        <v>396</v>
      </c>
      <c r="H135" s="39" t="s">
        <v>169</v>
      </c>
      <c r="I135" s="39" t="str">
        <f>VLOOKUP(G135,Příjmení!$A$1:$B$997,2,FALSE)</f>
        <v>Staňkové</v>
      </c>
      <c r="J135" s="39" t="str">
        <f>VLOOKUP(H135,Jména!$A$1:$B$926,2,FALSE)</f>
        <v>Tereze</v>
      </c>
      <c r="K135" s="41" t="str">
        <f>VLOOKUP(A135,Popis!$B$6:$C$15,2,FALSE)</f>
        <v>7. kategorie - kadetky mladší, ročník 2004 a 2005</v>
      </c>
    </row>
    <row r="136" spans="1:11">
      <c r="A136" s="38">
        <v>7</v>
      </c>
      <c r="B136" s="38">
        <v>9</v>
      </c>
      <c r="C136" s="39" t="s">
        <v>397</v>
      </c>
      <c r="D136" s="38">
        <v>2005</v>
      </c>
      <c r="E136" s="39" t="s">
        <v>136</v>
      </c>
      <c r="F136" s="39" t="s">
        <v>18</v>
      </c>
      <c r="G136" s="39" t="s">
        <v>398</v>
      </c>
      <c r="H136" s="39" t="s">
        <v>355</v>
      </c>
      <c r="I136" s="39" t="str">
        <f>VLOOKUP(G136,Příjmení!$A$1:$B$997,2,FALSE)</f>
        <v>Tiché</v>
      </c>
      <c r="J136" s="39" t="str">
        <f>VLOOKUP(H136,Jména!$A$1:$B$926,2,FALSE)</f>
        <v>Natálii</v>
      </c>
      <c r="K136" s="41" t="str">
        <f>VLOOKUP(A136,Popis!$B$6:$C$15,2,FALSE)</f>
        <v>7. kategorie - kadetky mladší, ročník 2004 a 2005</v>
      </c>
    </row>
    <row r="137" spans="1:11">
      <c r="A137" s="38">
        <v>7</v>
      </c>
      <c r="B137" s="38">
        <v>10</v>
      </c>
      <c r="C137" s="39" t="s">
        <v>399</v>
      </c>
      <c r="D137" s="38">
        <v>2004</v>
      </c>
      <c r="E137" s="39" t="s">
        <v>22</v>
      </c>
      <c r="F137" s="39" t="s">
        <v>18</v>
      </c>
      <c r="G137" s="39" t="s">
        <v>400</v>
      </c>
      <c r="H137" s="39" t="s">
        <v>166</v>
      </c>
      <c r="I137" s="39" t="str">
        <f>VLOOKUP(G137,Příjmení!$A$1:$B$997,2,FALSE)</f>
        <v>Houdové</v>
      </c>
      <c r="J137" s="39" t="str">
        <f>VLOOKUP(H137,Jména!$A$1:$B$926,2,FALSE)</f>
        <v>Lindě</v>
      </c>
      <c r="K137" s="41" t="str">
        <f>VLOOKUP(A137,Popis!$B$6:$C$15,2,FALSE)</f>
        <v>7. kategorie - kadetky mladší, ročník 2004 a 2005</v>
      </c>
    </row>
    <row r="138" spans="1:11">
      <c r="A138" s="38">
        <v>7</v>
      </c>
      <c r="B138" s="38">
        <v>11</v>
      </c>
      <c r="C138" s="39" t="s">
        <v>401</v>
      </c>
      <c r="D138" s="38">
        <v>2005</v>
      </c>
      <c r="E138" s="39" t="s">
        <v>402</v>
      </c>
      <c r="F138" s="39" t="s">
        <v>18</v>
      </c>
      <c r="G138" s="39" t="s">
        <v>403</v>
      </c>
      <c r="H138" s="39" t="s">
        <v>203</v>
      </c>
      <c r="I138" s="39" t="str">
        <f>VLOOKUP(G138,Příjmení!$A$1:$B$997,2,FALSE)</f>
        <v>Bretšnajdrové</v>
      </c>
      <c r="J138" s="39" t="str">
        <f>VLOOKUP(H138,Jména!$A$1:$B$926,2,FALSE)</f>
        <v>Lucii</v>
      </c>
      <c r="K138" s="41" t="str">
        <f>VLOOKUP(A138,Popis!$B$6:$C$15,2,FALSE)</f>
        <v>7. kategorie - kadetky mladší, ročník 2004 a 2005</v>
      </c>
    </row>
    <row r="139" spans="1:11">
      <c r="A139" s="38">
        <v>7</v>
      </c>
      <c r="B139" s="38">
        <v>12</v>
      </c>
      <c r="C139" s="39" t="s">
        <v>404</v>
      </c>
      <c r="D139" s="38">
        <v>2005</v>
      </c>
      <c r="E139" s="39" t="s">
        <v>195</v>
      </c>
      <c r="F139" s="39" t="s">
        <v>18</v>
      </c>
      <c r="G139" s="39" t="s">
        <v>405</v>
      </c>
      <c r="H139" s="39" t="s">
        <v>169</v>
      </c>
      <c r="I139" s="39" t="str">
        <f>VLOOKUP(G139,Příjmení!$A$1:$B$997,2,FALSE)</f>
        <v>Janouškové</v>
      </c>
      <c r="J139" s="39" t="str">
        <f>VLOOKUP(H139,Jména!$A$1:$B$926,2,FALSE)</f>
        <v>Tereze</v>
      </c>
      <c r="K139" s="41" t="str">
        <f>VLOOKUP(A139,Popis!$B$6:$C$15,2,FALSE)</f>
        <v>7. kategorie - kadetky mladší, ročník 2004 a 2005</v>
      </c>
    </row>
    <row r="140" spans="1:11">
      <c r="A140" s="38">
        <v>7</v>
      </c>
      <c r="B140" s="38">
        <v>13</v>
      </c>
      <c r="C140" s="39" t="s">
        <v>406</v>
      </c>
      <c r="D140" s="38">
        <v>2004</v>
      </c>
      <c r="E140" s="39" t="s">
        <v>265</v>
      </c>
      <c r="F140" s="39" t="s">
        <v>156</v>
      </c>
      <c r="G140" s="39" t="s">
        <v>407</v>
      </c>
      <c r="H140" s="39" t="s">
        <v>408</v>
      </c>
      <c r="I140" s="39" t="str">
        <f>VLOOKUP(G140,Příjmení!$A$1:$B$997,2,FALSE)</f>
        <v>Čorluka</v>
      </c>
      <c r="J140" s="39" t="str">
        <f>VLOOKUP(H140,Jména!$A$1:$B$926,2,FALSE)</f>
        <v>Sara</v>
      </c>
      <c r="K140" s="41" t="str">
        <f>VLOOKUP(A140,Popis!$B$6:$C$15,2,FALSE)</f>
        <v>7. kategorie - kadetky mladší, ročník 2004 a 2005</v>
      </c>
    </row>
    <row r="141" spans="1:11">
      <c r="A141" s="38">
        <v>7</v>
      </c>
      <c r="B141" s="38">
        <v>14</v>
      </c>
      <c r="C141" s="39" t="s">
        <v>409</v>
      </c>
      <c r="D141" s="38">
        <v>2004</v>
      </c>
      <c r="E141" s="39" t="s">
        <v>136</v>
      </c>
      <c r="F141" s="39" t="s">
        <v>18</v>
      </c>
      <c r="G141" s="39" t="s">
        <v>410</v>
      </c>
      <c r="H141" s="39" t="s">
        <v>411</v>
      </c>
      <c r="I141" s="39" t="str">
        <f>VLOOKUP(G141,Příjmení!$A$1:$B$997,2,FALSE)</f>
        <v>Šikové</v>
      </c>
      <c r="J141" s="39" t="str">
        <f>VLOOKUP(H141,Jména!$A$1:$B$926,2,FALSE)</f>
        <v>Evě</v>
      </c>
      <c r="K141" s="41" t="str">
        <f>VLOOKUP(A141,Popis!$B$6:$C$15,2,FALSE)</f>
        <v>7. kategorie - kadetky mladší, ročník 2004 a 2005</v>
      </c>
    </row>
    <row r="142" spans="1:11">
      <c r="A142" s="38">
        <v>7</v>
      </c>
      <c r="B142" s="38">
        <v>15</v>
      </c>
      <c r="C142" s="39" t="s">
        <v>412</v>
      </c>
      <c r="D142" s="38">
        <v>2004</v>
      </c>
      <c r="E142" s="39" t="s">
        <v>168</v>
      </c>
      <c r="F142" s="39" t="s">
        <v>18</v>
      </c>
      <c r="G142" s="39" t="s">
        <v>413</v>
      </c>
      <c r="H142" s="39" t="s">
        <v>15</v>
      </c>
      <c r="I142" s="39" t="str">
        <f>VLOOKUP(G142,Příjmení!$A$1:$B$997,2,FALSE)</f>
        <v>Potůčkové</v>
      </c>
      <c r="J142" s="39" t="str">
        <f>VLOOKUP(H142,Jména!$A$1:$B$926,2,FALSE)</f>
        <v>Julia</v>
      </c>
      <c r="K142" s="41" t="str">
        <f>VLOOKUP(A142,Popis!$B$6:$C$15,2,FALSE)</f>
        <v>7. kategorie - kadetky mladší, ročník 2004 a 2005</v>
      </c>
    </row>
    <row r="143" spans="1:11">
      <c r="A143" s="38">
        <v>8</v>
      </c>
      <c r="B143" s="38">
        <v>1</v>
      </c>
      <c r="C143" s="39" t="s">
        <v>414</v>
      </c>
      <c r="D143" s="38">
        <v>2001</v>
      </c>
      <c r="E143" s="39" t="s">
        <v>402</v>
      </c>
      <c r="F143" s="39" t="s">
        <v>18</v>
      </c>
      <c r="G143" s="39" t="s">
        <v>415</v>
      </c>
      <c r="H143" s="39" t="s">
        <v>416</v>
      </c>
      <c r="I143" s="39" t="str">
        <f>VLOOKUP(G143,Příjmení!$A$1:$B$997,2,FALSE)</f>
        <v>Kuntscherové</v>
      </c>
      <c r="J143" s="39" t="str">
        <f>VLOOKUP(H143,Jména!$A$1:$B$926,2,FALSE)</f>
        <v>Avě</v>
      </c>
      <c r="K143" s="41" t="str">
        <f>VLOOKUP(A143,Popis!$B$6:$C$15,2,FALSE)</f>
        <v>8. kategorie - kadetky starší, ročník 2001 - 2003</v>
      </c>
    </row>
    <row r="144" spans="1:11">
      <c r="A144" s="38">
        <v>8</v>
      </c>
      <c r="B144" s="38">
        <v>2</v>
      </c>
      <c r="C144" s="39" t="s">
        <v>417</v>
      </c>
      <c r="D144" s="38">
        <v>2002</v>
      </c>
      <c r="E144" s="39" t="s">
        <v>223</v>
      </c>
      <c r="F144" s="39" t="s">
        <v>18</v>
      </c>
      <c r="G144" s="39" t="s">
        <v>418</v>
      </c>
      <c r="H144" s="39" t="s">
        <v>56</v>
      </c>
      <c r="I144" s="39" t="str">
        <f>VLOOKUP(G144,Příjmení!$A$1:$B$997,2,FALSE)</f>
        <v>Minksové</v>
      </c>
      <c r="J144" s="39" t="str">
        <f>VLOOKUP(H144,Jména!$A$1:$B$926,2,FALSE)</f>
        <v>Kateřině</v>
      </c>
      <c r="K144" s="41" t="str">
        <f>VLOOKUP(A144,Popis!$B$6:$C$15,2,FALSE)</f>
        <v>8. kategorie - kadetky starší, ročník 2001 - 2003</v>
      </c>
    </row>
    <row r="145" spans="1:11">
      <c r="A145" s="38">
        <v>8</v>
      </c>
      <c r="B145" s="38">
        <v>3</v>
      </c>
      <c r="C145" s="39" t="s">
        <v>419</v>
      </c>
      <c r="D145" s="38">
        <v>2003</v>
      </c>
      <c r="E145" s="39" t="s">
        <v>107</v>
      </c>
      <c r="F145" s="39" t="s">
        <v>13</v>
      </c>
      <c r="G145" s="39" t="s">
        <v>420</v>
      </c>
      <c r="H145" s="39" t="s">
        <v>316</v>
      </c>
      <c r="I145" s="39" t="str">
        <f>VLOOKUP(G145,Příjmení!$A$1:$B$997,2,FALSE)</f>
        <v>Psecka</v>
      </c>
      <c r="J145" s="39" t="str">
        <f>VLOOKUP(H145,Jména!$A$1:$B$926,2,FALSE)</f>
        <v>Wiktoria</v>
      </c>
      <c r="K145" s="41" t="str">
        <f>VLOOKUP(A145,Popis!$B$6:$C$15,2,FALSE)</f>
        <v>8. kategorie - kadetky starší, ročník 2001 - 2003</v>
      </c>
    </row>
    <row r="146" spans="1:11">
      <c r="A146" s="38">
        <v>8</v>
      </c>
      <c r="B146" s="38">
        <v>5</v>
      </c>
      <c r="C146" s="39" t="s">
        <v>421</v>
      </c>
      <c r="D146" s="38">
        <v>2001</v>
      </c>
      <c r="E146" s="39" t="s">
        <v>100</v>
      </c>
      <c r="F146" s="39" t="s">
        <v>18</v>
      </c>
      <c r="G146" s="39" t="s">
        <v>422</v>
      </c>
      <c r="H146" s="39" t="s">
        <v>238</v>
      </c>
      <c r="I146" s="39" t="str">
        <f>VLOOKUP(G146,Příjmení!$A$1:$B$997,2,FALSE)</f>
        <v>Tamchynové</v>
      </c>
      <c r="J146" s="39" t="str">
        <f>VLOOKUP(H146,Jména!$A$1:$B$926,2,FALSE)</f>
        <v>Kláře</v>
      </c>
      <c r="K146" s="41" t="str">
        <f>VLOOKUP(A146,Popis!$B$6:$C$15,2,FALSE)</f>
        <v>8. kategorie - kadetky starší, ročník 2001 - 2003</v>
      </c>
    </row>
    <row r="147" spans="1:11">
      <c r="A147" s="38">
        <v>8</v>
      </c>
      <c r="B147" s="38">
        <v>6</v>
      </c>
      <c r="C147" s="39" t="s">
        <v>423</v>
      </c>
      <c r="D147" s="38">
        <v>2001</v>
      </c>
      <c r="E147" s="39" t="s">
        <v>37</v>
      </c>
      <c r="F147" s="39" t="s">
        <v>18</v>
      </c>
      <c r="G147" s="39" t="s">
        <v>424</v>
      </c>
      <c r="H147" s="39" t="s">
        <v>169</v>
      </c>
      <c r="I147" s="39" t="str">
        <f>VLOOKUP(G147,Příjmení!$A$1:$B$997,2,FALSE)</f>
        <v>Palupčíkové</v>
      </c>
      <c r="J147" s="39" t="str">
        <f>VLOOKUP(H147,Jména!$A$1:$B$926,2,FALSE)</f>
        <v>Tereze</v>
      </c>
      <c r="K147" s="41" t="str">
        <f>VLOOKUP(A147,Popis!$B$6:$C$15,2,FALSE)</f>
        <v>8. kategorie - kadetky starší, ročník 2001 - 2003</v>
      </c>
    </row>
    <row r="148" spans="1:11">
      <c r="A148" s="38">
        <v>8</v>
      </c>
      <c r="B148" s="38">
        <v>7</v>
      </c>
      <c r="C148" s="39" t="s">
        <v>425</v>
      </c>
      <c r="D148" s="38">
        <v>2001</v>
      </c>
      <c r="E148" s="39" t="s">
        <v>390</v>
      </c>
      <c r="F148" s="39" t="s">
        <v>18</v>
      </c>
      <c r="G148" s="39" t="s">
        <v>426</v>
      </c>
      <c r="H148" s="39" t="s">
        <v>334</v>
      </c>
      <c r="I148" s="39" t="str">
        <f>VLOOKUP(G148,Příjmení!$A$1:$B$997,2,FALSE)</f>
        <v>Cajthamlové</v>
      </c>
      <c r="J148" s="39" t="str">
        <f>VLOOKUP(H148,Jména!$A$1:$B$926,2,FALSE)</f>
        <v>Michaele</v>
      </c>
      <c r="K148" s="41" t="str">
        <f>VLOOKUP(A148,Popis!$B$6:$C$15,2,FALSE)</f>
        <v>8. kategorie - kadetky starší, ročník 2001 - 2003</v>
      </c>
    </row>
    <row r="149" spans="1:11">
      <c r="A149" s="38">
        <v>8</v>
      </c>
      <c r="B149" s="38">
        <v>8</v>
      </c>
      <c r="C149" s="39" t="s">
        <v>427</v>
      </c>
      <c r="D149" s="38">
        <v>2002</v>
      </c>
      <c r="E149" s="39" t="s">
        <v>118</v>
      </c>
      <c r="F149" s="39" t="s">
        <v>13</v>
      </c>
      <c r="G149" s="39" t="s">
        <v>428</v>
      </c>
      <c r="H149" s="39" t="s">
        <v>429</v>
      </c>
      <c r="I149" s="39" t="str">
        <f>VLOOKUP(G149,Příjmení!$A$1:$B$997,2,FALSE)</f>
        <v>Nicpoń</v>
      </c>
      <c r="J149" s="39" t="str">
        <f>VLOOKUP(H149,Jména!$A$1:$B$926,2,FALSE)</f>
        <v>Michalina</v>
      </c>
      <c r="K149" s="41" t="str">
        <f>VLOOKUP(A149,Popis!$B$6:$C$15,2,FALSE)</f>
        <v>8. kategorie - kadetky starší, ročník 2001 - 2003</v>
      </c>
    </row>
    <row r="150" spans="1:11">
      <c r="A150" s="38">
        <v>8</v>
      </c>
      <c r="B150" s="38">
        <v>9</v>
      </c>
      <c r="C150" s="39" t="s">
        <v>430</v>
      </c>
      <c r="D150" s="38">
        <v>2002</v>
      </c>
      <c r="E150" s="39" t="s">
        <v>390</v>
      </c>
      <c r="F150" s="39" t="s">
        <v>18</v>
      </c>
      <c r="G150" s="39" t="s">
        <v>431</v>
      </c>
      <c r="H150" s="39" t="s">
        <v>355</v>
      </c>
      <c r="I150" s="39" t="str">
        <f>VLOOKUP(G150,Příjmení!$A$1:$B$997,2,FALSE)</f>
        <v>Rajchartové</v>
      </c>
      <c r="J150" s="39" t="str">
        <f>VLOOKUP(H150,Jména!$A$1:$B$926,2,FALSE)</f>
        <v>Natálii</v>
      </c>
      <c r="K150" s="41" t="str">
        <f>VLOOKUP(A150,Popis!$B$6:$C$15,2,FALSE)</f>
        <v>8. kategorie - kadetky starší, ročník 2001 - 2003</v>
      </c>
    </row>
    <row r="151" spans="1:11">
      <c r="A151" s="38">
        <v>8</v>
      </c>
      <c r="B151" s="38">
        <v>10</v>
      </c>
      <c r="C151" s="39" t="s">
        <v>432</v>
      </c>
      <c r="D151" s="38">
        <v>2002</v>
      </c>
      <c r="E151" s="39" t="s">
        <v>85</v>
      </c>
      <c r="F151" s="39" t="s">
        <v>18</v>
      </c>
      <c r="G151" s="39" t="s">
        <v>433</v>
      </c>
      <c r="H151" s="39" t="s">
        <v>434</v>
      </c>
      <c r="I151" s="39" t="str">
        <f>VLOOKUP(G151,Příjmení!$A$1:$B$997,2,FALSE)</f>
        <v>Mocné</v>
      </c>
      <c r="J151" s="39" t="str">
        <f>VLOOKUP(H151,Jména!$A$1:$B$926,2,FALSE)</f>
        <v>Juliáně</v>
      </c>
      <c r="K151" s="41" t="str">
        <f>VLOOKUP(A151,Popis!$B$6:$C$15,2,FALSE)</f>
        <v>8. kategorie - kadetky starší, ročník 2001 - 2003</v>
      </c>
    </row>
    <row r="152" spans="1:11">
      <c r="A152" s="38">
        <v>8</v>
      </c>
      <c r="B152" s="38">
        <v>11</v>
      </c>
      <c r="C152" s="39" t="s">
        <v>435</v>
      </c>
      <c r="D152" s="38">
        <v>2002</v>
      </c>
      <c r="E152" s="39" t="s">
        <v>136</v>
      </c>
      <c r="F152" s="39" t="s">
        <v>18</v>
      </c>
      <c r="G152" s="39" t="s">
        <v>436</v>
      </c>
      <c r="H152" s="39" t="s">
        <v>166</v>
      </c>
      <c r="I152" s="39" t="str">
        <f>VLOOKUP(G152,Příjmení!$A$1:$B$997,2,FALSE)</f>
        <v>Rambouskové</v>
      </c>
      <c r="J152" s="39" t="str">
        <f>VLOOKUP(H152,Jména!$A$1:$B$926,2,FALSE)</f>
        <v>Lindě</v>
      </c>
      <c r="K152" s="41" t="str">
        <f>VLOOKUP(A152,Popis!$B$6:$C$15,2,FALSE)</f>
        <v>8. kategorie - kadetky starší, ročník 2001 - 2003</v>
      </c>
    </row>
    <row r="153" spans="1:11">
      <c r="A153" s="38">
        <v>8</v>
      </c>
      <c r="B153" s="38">
        <v>12</v>
      </c>
      <c r="C153" s="39" t="s">
        <v>437</v>
      </c>
      <c r="D153" s="38">
        <v>2002</v>
      </c>
      <c r="E153" s="39" t="s">
        <v>37</v>
      </c>
      <c r="F153" s="39" t="s">
        <v>18</v>
      </c>
      <c r="G153" s="39" t="s">
        <v>438</v>
      </c>
      <c r="H153" s="39" t="s">
        <v>126</v>
      </c>
      <c r="I153" s="39" t="str">
        <f>VLOOKUP(G153,Příjmení!$A$1:$B$997,2,FALSE)</f>
        <v>Smékalové</v>
      </c>
      <c r="J153" s="39" t="str">
        <f>VLOOKUP(H153,Jména!$A$1:$B$926,2,FALSE)</f>
        <v>Barboře</v>
      </c>
      <c r="K153" s="41" t="str">
        <f>VLOOKUP(A153,Popis!$B$6:$C$15,2,FALSE)</f>
        <v>8. kategorie - kadetky starší, ročník 2001 - 2003</v>
      </c>
    </row>
    <row r="154" spans="1:11">
      <c r="A154" s="38">
        <v>8</v>
      </c>
      <c r="B154" s="38">
        <v>13</v>
      </c>
      <c r="C154" s="39" t="s">
        <v>439</v>
      </c>
      <c r="D154" s="38">
        <v>2001</v>
      </c>
      <c r="E154" s="39" t="s">
        <v>168</v>
      </c>
      <c r="F154" s="39" t="s">
        <v>18</v>
      </c>
      <c r="G154" s="39" t="s">
        <v>440</v>
      </c>
      <c r="H154" s="39" t="s">
        <v>255</v>
      </c>
      <c r="I154" s="39" t="str">
        <f>VLOOKUP(G154,Příjmení!$A$1:$B$997,2,FALSE)</f>
        <v>Hejdukové</v>
      </c>
      <c r="J154" s="39" t="str">
        <f>VLOOKUP(H154,Jména!$A$1:$B$926,2,FALSE)</f>
        <v>Denise</v>
      </c>
      <c r="K154" s="41" t="str">
        <f>VLOOKUP(A154,Popis!$B$6:$C$15,2,FALSE)</f>
        <v>8. kategorie - kadetky starší, ročník 2001 - 2003</v>
      </c>
    </row>
    <row r="155" spans="1:11">
      <c r="A155" s="38">
        <v>8</v>
      </c>
      <c r="B155" s="38">
        <v>14</v>
      </c>
      <c r="C155" s="39" t="s">
        <v>441</v>
      </c>
      <c r="D155" s="38">
        <v>2002</v>
      </c>
      <c r="E155" s="39" t="s">
        <v>402</v>
      </c>
      <c r="F155" s="39" t="s">
        <v>18</v>
      </c>
      <c r="G155" s="39" t="s">
        <v>442</v>
      </c>
      <c r="H155" s="39" t="s">
        <v>337</v>
      </c>
      <c r="I155" s="39" t="str">
        <f>VLOOKUP(G155,Příjmení!$A$1:$B$997,2,FALSE)</f>
        <v>Brázdilové</v>
      </c>
      <c r="J155" s="39" t="str">
        <f>VLOOKUP(H155,Jména!$A$1:$B$926,2,FALSE)</f>
        <v>Gabriele</v>
      </c>
      <c r="K155" s="41" t="str">
        <f>VLOOKUP(A155,Popis!$B$6:$C$15,2,FALSE)</f>
        <v>8. kategorie - kadetky starší, ročník 2001 - 2003</v>
      </c>
    </row>
    <row r="156" spans="1:11">
      <c r="A156" s="38">
        <v>8</v>
      </c>
      <c r="B156" s="38">
        <v>15</v>
      </c>
      <c r="C156" s="39" t="s">
        <v>443</v>
      </c>
      <c r="D156" s="38">
        <v>2001</v>
      </c>
      <c r="E156" s="39" t="s">
        <v>195</v>
      </c>
      <c r="F156" s="39" t="s">
        <v>18</v>
      </c>
      <c r="G156" s="39" t="s">
        <v>442</v>
      </c>
      <c r="H156" s="39" t="s">
        <v>337</v>
      </c>
      <c r="I156" s="39" t="str">
        <f>VLOOKUP(G156,Příjmení!$A$1:$B$997,2,FALSE)</f>
        <v>Brázdilové</v>
      </c>
      <c r="J156" s="39" t="str">
        <f>VLOOKUP(H156,Jména!$A$1:$B$926,2,FALSE)</f>
        <v>Gabriele</v>
      </c>
      <c r="K156" s="41" t="str">
        <f>VLOOKUP(A156,Popis!$B$6:$C$15,2,FALSE)</f>
        <v>8. kategorie - kadetky starší, ročník 2001 - 2003</v>
      </c>
    </row>
    <row r="157" spans="1:11">
      <c r="A157" s="38">
        <v>9</v>
      </c>
      <c r="B157" s="38">
        <v>1</v>
      </c>
      <c r="C157" s="39" t="s">
        <v>444</v>
      </c>
      <c r="D157" s="38">
        <v>2000</v>
      </c>
      <c r="E157" s="39" t="s">
        <v>195</v>
      </c>
      <c r="F157" s="39" t="s">
        <v>18</v>
      </c>
      <c r="G157" s="39" t="s">
        <v>445</v>
      </c>
      <c r="H157" s="39" t="s">
        <v>446</v>
      </c>
      <c r="I157" s="39" t="str">
        <f>VLOOKUP(G157,Příjmení!$A$1:$B$997,2,FALSE)</f>
        <v>Hájkové</v>
      </c>
      <c r="J157" s="39" t="str">
        <f>VLOOKUP(H157,Jména!$A$1:$B$926,2,FALSE)</f>
        <v>Nicole</v>
      </c>
      <c r="K157" s="41" t="str">
        <f>VLOOKUP(A157,Popis!$B$6:$C$15,2,FALSE)</f>
        <v>9. kategorie - dorostenky, ročník 2000 a st.</v>
      </c>
    </row>
    <row r="158" spans="1:11">
      <c r="A158" s="38">
        <v>9</v>
      </c>
      <c r="B158" s="38">
        <v>2</v>
      </c>
      <c r="C158" s="39" t="s">
        <v>447</v>
      </c>
      <c r="D158" s="38">
        <v>1999</v>
      </c>
      <c r="E158" s="39" t="s">
        <v>306</v>
      </c>
      <c r="F158" s="39" t="s">
        <v>62</v>
      </c>
      <c r="G158" s="39" t="s">
        <v>448</v>
      </c>
      <c r="H158" s="39" t="s">
        <v>449</v>
      </c>
      <c r="I158" s="39" t="str">
        <f>VLOOKUP(G158,Příjmení!$A$1:$B$997,2,FALSE)</f>
        <v>Granzner</v>
      </c>
      <c r="J158" s="39" t="str">
        <f>VLOOKUP(H158,Jména!$A$1:$B$926,2,FALSE)</f>
        <v>Katharina</v>
      </c>
      <c r="K158" s="41" t="str">
        <f>VLOOKUP(A158,Popis!$B$6:$C$15,2,FALSE)</f>
        <v>9. kategorie - dorostenky, ročník 2000 a st.</v>
      </c>
    </row>
    <row r="159" spans="1:11">
      <c r="A159" s="38">
        <v>9</v>
      </c>
      <c r="B159" s="38">
        <v>3</v>
      </c>
      <c r="C159" s="39" t="s">
        <v>450</v>
      </c>
      <c r="D159" s="38">
        <v>1998</v>
      </c>
      <c r="E159" s="39" t="s">
        <v>100</v>
      </c>
      <c r="F159" s="39" t="s">
        <v>18</v>
      </c>
      <c r="G159" s="39" t="s">
        <v>451</v>
      </c>
      <c r="H159" s="39" t="s">
        <v>20</v>
      </c>
      <c r="I159" s="39" t="str">
        <f>VLOOKUP(G159,Příjmení!$A$1:$B$997,2,FALSE)</f>
        <v>Bernatové</v>
      </c>
      <c r="J159" s="39" t="str">
        <f>VLOOKUP(H159,Jména!$A$1:$B$926,2,FALSE)</f>
        <v>Kristině</v>
      </c>
      <c r="K159" s="41" t="str">
        <f>VLOOKUP(A159,Popis!$B$6:$C$15,2,FALSE)</f>
        <v>9. kategorie - dorostenky, ročník 2000 a st.</v>
      </c>
    </row>
    <row r="160" spans="1:11">
      <c r="A160" s="38">
        <v>9</v>
      </c>
      <c r="B160" s="38">
        <v>4</v>
      </c>
      <c r="C160" s="39" t="s">
        <v>452</v>
      </c>
      <c r="D160" s="38">
        <v>2000</v>
      </c>
      <c r="E160" s="39" t="s">
        <v>341</v>
      </c>
      <c r="F160" s="39" t="s">
        <v>18</v>
      </c>
      <c r="G160" s="39" t="s">
        <v>453</v>
      </c>
      <c r="H160" s="39" t="s">
        <v>203</v>
      </c>
      <c r="I160" s="39" t="str">
        <f>VLOOKUP(G160,Příjmení!$A$1:$B$997,2,FALSE)</f>
        <v>Toušové</v>
      </c>
      <c r="J160" s="39" t="str">
        <f>VLOOKUP(H160,Jména!$A$1:$B$926,2,FALSE)</f>
        <v>Lucii</v>
      </c>
      <c r="K160" s="41" t="str">
        <f>VLOOKUP(A160,Popis!$B$6:$C$15,2,FALSE)</f>
        <v>9. kategorie - dorostenky, ročník 2000 a st.</v>
      </c>
    </row>
    <row r="161" spans="1:11">
      <c r="A161" s="38">
        <v>9</v>
      </c>
      <c r="B161" s="38">
        <v>6</v>
      </c>
      <c r="C161" s="39" t="s">
        <v>454</v>
      </c>
      <c r="D161" s="38">
        <v>1993</v>
      </c>
      <c r="E161" s="39" t="s">
        <v>455</v>
      </c>
      <c r="F161" s="39" t="s">
        <v>18</v>
      </c>
      <c r="G161" s="39" t="s">
        <v>456</v>
      </c>
      <c r="H161" s="39" t="s">
        <v>56</v>
      </c>
      <c r="I161" s="39" t="str">
        <f>VLOOKUP(G161,Příjmení!$A$1:$B$997,2,FALSE)</f>
        <v>Kocové</v>
      </c>
      <c r="J161" s="39" t="str">
        <f>VLOOKUP(H161,Jména!$A$1:$B$926,2,FALSE)</f>
        <v>Kateřině</v>
      </c>
      <c r="K161" s="41" t="str">
        <f>VLOOKUP(A161,Popis!$B$6:$C$15,2,FALSE)</f>
        <v>9. kategorie - dorostenky, ročník 2000 a st.</v>
      </c>
    </row>
    <row r="162" spans="1:11">
      <c r="A162" s="38">
        <v>9</v>
      </c>
      <c r="B162" s="38">
        <v>7</v>
      </c>
      <c r="C162" s="39" t="s">
        <v>457</v>
      </c>
      <c r="D162" s="38">
        <v>1998</v>
      </c>
      <c r="E162" s="39" t="s">
        <v>136</v>
      </c>
      <c r="F162" s="39" t="s">
        <v>18</v>
      </c>
      <c r="G162" s="39" t="s">
        <v>458</v>
      </c>
      <c r="H162" s="39" t="s">
        <v>169</v>
      </c>
      <c r="I162" s="39" t="str">
        <f>VLOOKUP(G162,Příjmení!$A$1:$B$997,2,FALSE)</f>
        <v>Ševčíkové</v>
      </c>
      <c r="J162" s="39" t="str">
        <f>VLOOKUP(H162,Jména!$A$1:$B$926,2,FALSE)</f>
        <v>Tereze</v>
      </c>
      <c r="K162" s="41" t="str">
        <f>VLOOKUP(A162,Popis!$B$6:$C$15,2,FALSE)</f>
        <v>9. kategorie - dorostenky, ročník 2000 a st.</v>
      </c>
    </row>
    <row r="163" spans="1:11">
      <c r="A163" s="38">
        <v>9</v>
      </c>
      <c r="B163" s="38">
        <v>8</v>
      </c>
      <c r="C163" s="39" t="s">
        <v>459</v>
      </c>
      <c r="D163" s="38">
        <v>1993</v>
      </c>
      <c r="E163" s="39" t="s">
        <v>22</v>
      </c>
      <c r="F163" s="39" t="s">
        <v>18</v>
      </c>
      <c r="G163" s="39" t="s">
        <v>460</v>
      </c>
      <c r="H163" s="39" t="s">
        <v>461</v>
      </c>
      <c r="I163" s="39" t="str">
        <f>VLOOKUP(G163,Příjmení!$A$1:$B$997,2,FALSE)</f>
        <v>Korytové</v>
      </c>
      <c r="J163" s="39" t="str">
        <f>VLOOKUP(H163,Jména!$A$1:$B$926,2,FALSE)</f>
        <v>Ludmile</v>
      </c>
      <c r="K163" s="41" t="str">
        <f>VLOOKUP(A163,Popis!$B$6:$C$15,2,FALSE)</f>
        <v>9. kategorie - dorostenky, ročník 2000 a st.</v>
      </c>
    </row>
    <row r="164" spans="1:11">
      <c r="A164" s="38">
        <v>9</v>
      </c>
      <c r="B164" s="38">
        <v>9</v>
      </c>
      <c r="C164" s="39" t="s">
        <v>462</v>
      </c>
      <c r="D164" s="38">
        <v>1995</v>
      </c>
      <c r="E164" s="39" t="s">
        <v>455</v>
      </c>
      <c r="F164" s="39" t="s">
        <v>18</v>
      </c>
      <c r="G164" s="39" t="s">
        <v>463</v>
      </c>
      <c r="H164" s="39" t="s">
        <v>464</v>
      </c>
      <c r="I164" s="39" t="str">
        <f>VLOOKUP(G164,Příjmení!$A$1:$B$997,2,FALSE)</f>
        <v>Šanderové</v>
      </c>
      <c r="J164" s="39" t="str">
        <f>VLOOKUP(H164,Jména!$A$1:$B$926,2,FALSE)</f>
        <v>Veronce</v>
      </c>
      <c r="K164" s="41" t="str">
        <f>VLOOKUP(A164,Popis!$B$6:$C$15,2,FALSE)</f>
        <v>9. kategorie - dorostenky, ročník 2000 a st.</v>
      </c>
    </row>
    <row r="165" spans="1:11">
      <c r="A165" s="38">
        <v>9</v>
      </c>
      <c r="B165" s="38">
        <v>10</v>
      </c>
      <c r="C165" s="39" t="s">
        <v>465</v>
      </c>
      <c r="D165" s="38">
        <v>2000</v>
      </c>
      <c r="E165" s="39" t="s">
        <v>195</v>
      </c>
      <c r="F165" s="39" t="s">
        <v>18</v>
      </c>
      <c r="G165" s="39" t="s">
        <v>226</v>
      </c>
      <c r="H165" s="39" t="s">
        <v>466</v>
      </c>
      <c r="I165" s="39" t="str">
        <f>VLOOKUP(G165,Příjmení!$A$1:$B$997,2,FALSE)</f>
        <v>Sedlákové</v>
      </c>
      <c r="J165" s="39" t="str">
        <f>VLOOKUP(H165,Jména!$A$1:$B$926,2,FALSE)</f>
        <v>Šárce</v>
      </c>
      <c r="K165" s="41" t="str">
        <f>VLOOKUP(A165,Popis!$B$6:$C$15,2,FALSE)</f>
        <v>9. kategorie - dorostenky, ročník 2000 a st.</v>
      </c>
    </row>
  </sheetData>
  <autoFilter ref="A1:K165"/>
  <phoneticPr fontId="12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Zeros="0" topLeftCell="A10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_kat9</f>
        <v>8. kategorie - kadetky starší, ročník 2001 - 2003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8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Kat9S1</f>
        <v>sestava s kuželi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8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Seznam!B143</f>
        <v>1</v>
      </c>
      <c r="B9" s="2" t="str">
        <f>Seznam!C143</f>
        <v>Ava Kuntscherová</v>
      </c>
      <c r="C9" s="9">
        <f>Seznam!D143</f>
        <v>2001</v>
      </c>
      <c r="D9" s="45" t="str">
        <f>Seznam!E143</f>
        <v>TJ Slavoj Plzeň</v>
      </c>
      <c r="E9" s="45" t="str">
        <f>Seznam!F143</f>
        <v>CZE</v>
      </c>
      <c r="F9" s="9" t="s">
        <v>496</v>
      </c>
      <c r="G9" s="232">
        <v>2.9</v>
      </c>
      <c r="H9" s="233">
        <v>3.5</v>
      </c>
      <c r="I9" s="234">
        <v>2.1</v>
      </c>
      <c r="J9" s="234">
        <v>3.2</v>
      </c>
      <c r="K9" s="34">
        <f t="shared" ref="K9:K23" si="0">IF($L$2=2,TRUNC(SUM(G9:J9)/2*1000)/1000,IF($L$2=3,TRUNC(SUM(G9:J9)/3*1000)/1000,IF($L$2=4,TRUNC(MEDIAN(G9:J9)*1000)/1000,"???")))</f>
        <v>3.05</v>
      </c>
      <c r="L9" s="235">
        <v>6.3</v>
      </c>
      <c r="M9" s="236">
        <v>6.7</v>
      </c>
      <c r="N9" s="234">
        <v>7</v>
      </c>
      <c r="O9" s="234">
        <v>6.1</v>
      </c>
      <c r="P9" s="34">
        <f t="shared" ref="P9:P23" si="1">IF($M$2=2,TRUNC(SUM(L9:M9)/2*1000)/1000,IF($M$2=3,TRUNC(SUM(L9:N9)/3*1000)/1000,IF($M$2=4,TRUNC(MEDIAN(L9:O9)*1000)/1000,"???")))</f>
        <v>6.5</v>
      </c>
      <c r="Q9" s="237"/>
      <c r="R9" s="27">
        <f t="shared" ref="R9:R23" si="2">K9+P9-Q9</f>
        <v>9.5500000000000007</v>
      </c>
      <c r="S9" s="223" t="s">
        <v>488</v>
      </c>
      <c r="T9" s="25">
        <f t="shared" ref="T9:T23" si="3">RANK(R9,$R$9:$R$23)</f>
        <v>7</v>
      </c>
      <c r="U9" s="36" t="s">
        <v>488</v>
      </c>
      <c r="W9" s="47" t="str">
        <f t="shared" ref="W9:W23" si="4">F9</f>
        <v>kužele</v>
      </c>
      <c r="X9" s="42">
        <f t="shared" ref="X9:X23" si="5">K9</f>
        <v>3.05</v>
      </c>
      <c r="Y9" s="42">
        <f t="shared" ref="Y9:Y23" si="6">P9</f>
        <v>6.5</v>
      </c>
      <c r="Z9" s="42">
        <f t="shared" ref="Z9:Z23" si="7">Q9</f>
        <v>0</v>
      </c>
      <c r="AA9" s="42">
        <f t="shared" ref="AA9:AA23" si="8">R9</f>
        <v>9.5500000000000007</v>
      </c>
    </row>
    <row r="10" spans="1:27" ht="24.95" customHeight="1">
      <c r="A10" s="204">
        <f>Seznam!B144</f>
        <v>2</v>
      </c>
      <c r="B10" s="205" t="str">
        <f>Seznam!C144</f>
        <v>Kateřina Minksová</v>
      </c>
      <c r="C10" s="206">
        <f>Seznam!D144</f>
        <v>2002</v>
      </c>
      <c r="D10" s="207" t="str">
        <f>Seznam!E144</f>
        <v>TJ Sokol Hodkovičky</v>
      </c>
      <c r="E10" s="207" t="str">
        <f>Seznam!F144</f>
        <v>CZE</v>
      </c>
      <c r="F10" s="206" t="s">
        <v>496</v>
      </c>
      <c r="G10" s="232">
        <v>3</v>
      </c>
      <c r="H10" s="233">
        <v>3.4</v>
      </c>
      <c r="I10" s="234">
        <v>3.1</v>
      </c>
      <c r="J10" s="234">
        <v>3.3</v>
      </c>
      <c r="K10" s="34">
        <f t="shared" si="0"/>
        <v>3.2</v>
      </c>
      <c r="L10" s="235">
        <v>6.6</v>
      </c>
      <c r="M10" s="236">
        <v>6</v>
      </c>
      <c r="N10" s="234">
        <v>7.5</v>
      </c>
      <c r="O10" s="234">
        <v>6.5</v>
      </c>
      <c r="P10" s="34">
        <f t="shared" si="1"/>
        <v>6.55</v>
      </c>
      <c r="Q10" s="237"/>
      <c r="R10" s="27">
        <f t="shared" si="2"/>
        <v>9.75</v>
      </c>
      <c r="S10" s="223" t="s">
        <v>488</v>
      </c>
      <c r="T10" s="25">
        <f t="shared" si="3"/>
        <v>6</v>
      </c>
      <c r="U10" s="36" t="s">
        <v>488</v>
      </c>
      <c r="W10" s="47" t="str">
        <f t="shared" si="4"/>
        <v>kužele</v>
      </c>
      <c r="X10" s="42">
        <f t="shared" si="5"/>
        <v>3.2</v>
      </c>
      <c r="Y10" s="42">
        <f t="shared" si="6"/>
        <v>6.55</v>
      </c>
      <c r="Z10" s="42">
        <f t="shared" si="7"/>
        <v>0</v>
      </c>
      <c r="AA10" s="42">
        <f t="shared" si="8"/>
        <v>9.75</v>
      </c>
    </row>
    <row r="11" spans="1:27" ht="24.95" customHeight="1">
      <c r="A11" s="204">
        <f>Seznam!B145</f>
        <v>3</v>
      </c>
      <c r="B11" s="205" t="str">
        <f>Seznam!C145</f>
        <v>Wiktoria Psecka</v>
      </c>
      <c r="C11" s="206">
        <f>Seznam!D145</f>
        <v>2003</v>
      </c>
      <c r="D11" s="207" t="str">
        <f>Seznam!E145</f>
        <v>UKS Katowice</v>
      </c>
      <c r="E11" s="207" t="str">
        <f>Seznam!F145</f>
        <v>POL</v>
      </c>
      <c r="F11" s="206" t="s">
        <v>496</v>
      </c>
      <c r="G11" s="232">
        <v>1.1000000000000001</v>
      </c>
      <c r="H11" s="233">
        <v>2.1</v>
      </c>
      <c r="I11" s="234">
        <v>1.2</v>
      </c>
      <c r="J11" s="234">
        <v>1.7</v>
      </c>
      <c r="K11" s="34">
        <f t="shared" si="0"/>
        <v>1.45</v>
      </c>
      <c r="L11" s="235">
        <v>6.6</v>
      </c>
      <c r="M11" s="236">
        <v>6.3</v>
      </c>
      <c r="N11" s="234">
        <v>5.7</v>
      </c>
      <c r="O11" s="234">
        <v>5.6</v>
      </c>
      <c r="P11" s="34">
        <f t="shared" si="1"/>
        <v>6</v>
      </c>
      <c r="Q11" s="237"/>
      <c r="R11" s="27">
        <f t="shared" si="2"/>
        <v>7.45</v>
      </c>
      <c r="S11" s="223" t="s">
        <v>488</v>
      </c>
      <c r="T11" s="25">
        <f t="shared" si="3"/>
        <v>10</v>
      </c>
      <c r="U11" s="36" t="s">
        <v>488</v>
      </c>
      <c r="W11" s="47" t="str">
        <f t="shared" si="4"/>
        <v>kužele</v>
      </c>
      <c r="X11" s="42">
        <f t="shared" si="5"/>
        <v>1.45</v>
      </c>
      <c r="Y11" s="42">
        <f t="shared" si="6"/>
        <v>6</v>
      </c>
      <c r="Z11" s="42">
        <f t="shared" si="7"/>
        <v>0</v>
      </c>
      <c r="AA11" s="42">
        <f t="shared" si="8"/>
        <v>7.45</v>
      </c>
    </row>
    <row r="12" spans="1:27" ht="24.95" customHeight="1">
      <c r="A12" s="204">
        <f>Seznam!B146</f>
        <v>5</v>
      </c>
      <c r="B12" s="205" t="str">
        <f>Seznam!C146</f>
        <v>Klára Tamchynová</v>
      </c>
      <c r="C12" s="206">
        <f>Seznam!D146</f>
        <v>2001</v>
      </c>
      <c r="D12" s="207" t="str">
        <f>Seznam!E146</f>
        <v>TopGym Karlovy Vary</v>
      </c>
      <c r="E12" s="207" t="str">
        <f>Seznam!F146</f>
        <v>CZE</v>
      </c>
      <c r="F12" s="206" t="s">
        <v>496</v>
      </c>
      <c r="G12" s="232">
        <v>3.5</v>
      </c>
      <c r="H12" s="233">
        <v>4.0999999999999996</v>
      </c>
      <c r="I12" s="234">
        <v>3.2</v>
      </c>
      <c r="J12" s="234">
        <v>2.8</v>
      </c>
      <c r="K12" s="34">
        <f t="shared" si="0"/>
        <v>3.35</v>
      </c>
      <c r="L12" s="235">
        <v>7.1</v>
      </c>
      <c r="M12" s="236">
        <v>7.9</v>
      </c>
      <c r="N12" s="234">
        <v>7.5</v>
      </c>
      <c r="O12" s="234">
        <v>6.6</v>
      </c>
      <c r="P12" s="34">
        <f t="shared" si="1"/>
        <v>7.3</v>
      </c>
      <c r="Q12" s="237"/>
      <c r="R12" s="27">
        <f t="shared" si="2"/>
        <v>10.65</v>
      </c>
      <c r="S12" s="223" t="s">
        <v>488</v>
      </c>
      <c r="T12" s="25">
        <f t="shared" si="3"/>
        <v>3</v>
      </c>
      <c r="U12" s="36" t="s">
        <v>488</v>
      </c>
      <c r="W12" s="47" t="str">
        <f t="shared" si="4"/>
        <v>kužele</v>
      </c>
      <c r="X12" s="42">
        <f t="shared" si="5"/>
        <v>3.35</v>
      </c>
      <c r="Y12" s="42">
        <f t="shared" si="6"/>
        <v>7.3</v>
      </c>
      <c r="Z12" s="42">
        <f t="shared" si="7"/>
        <v>0</v>
      </c>
      <c r="AA12" s="42">
        <f t="shared" si="8"/>
        <v>10.65</v>
      </c>
    </row>
    <row r="13" spans="1:27" ht="24.95" customHeight="1">
      <c r="A13" s="204">
        <f>Seznam!B147</f>
        <v>6</v>
      </c>
      <c r="B13" s="205" t="str">
        <f>Seznam!C147</f>
        <v xml:space="preserve">Tereza Palupčíková </v>
      </c>
      <c r="C13" s="206">
        <f>Seznam!D147</f>
        <v>2001</v>
      </c>
      <c r="D13" s="207" t="str">
        <f>Seznam!E147</f>
        <v>Středisko volného času Bruntál</v>
      </c>
      <c r="E13" s="207" t="str">
        <f>Seznam!F147</f>
        <v>CZE</v>
      </c>
      <c r="F13" s="206" t="s">
        <v>496</v>
      </c>
      <c r="G13" s="232">
        <v>2.2000000000000002</v>
      </c>
      <c r="H13" s="233">
        <v>2.7</v>
      </c>
      <c r="I13" s="234">
        <v>3</v>
      </c>
      <c r="J13" s="234">
        <v>2.4</v>
      </c>
      <c r="K13" s="34">
        <f t="shared" si="0"/>
        <v>2.5499999999999998</v>
      </c>
      <c r="L13" s="235">
        <v>6.7</v>
      </c>
      <c r="M13" s="236">
        <v>6</v>
      </c>
      <c r="N13" s="234">
        <v>6.9</v>
      </c>
      <c r="O13" s="234">
        <v>6</v>
      </c>
      <c r="P13" s="34">
        <f t="shared" si="1"/>
        <v>6.35</v>
      </c>
      <c r="Q13" s="237"/>
      <c r="R13" s="27">
        <f t="shared" si="2"/>
        <v>8.8999999999999986</v>
      </c>
      <c r="S13" s="223" t="s">
        <v>488</v>
      </c>
      <c r="T13" s="25">
        <f t="shared" si="3"/>
        <v>9</v>
      </c>
      <c r="U13" s="36" t="s">
        <v>488</v>
      </c>
      <c r="W13" s="47" t="str">
        <f t="shared" si="4"/>
        <v>kužele</v>
      </c>
      <c r="X13" s="42">
        <f t="shared" si="5"/>
        <v>2.5499999999999998</v>
      </c>
      <c r="Y13" s="42">
        <f t="shared" si="6"/>
        <v>6.35</v>
      </c>
      <c r="Z13" s="42">
        <f t="shared" si="7"/>
        <v>0</v>
      </c>
      <c r="AA13" s="42">
        <f t="shared" si="8"/>
        <v>8.8999999999999986</v>
      </c>
    </row>
    <row r="14" spans="1:27" ht="24.95" customHeight="1">
      <c r="A14" s="204">
        <f>Seznam!B148</f>
        <v>7</v>
      </c>
      <c r="B14" s="205" t="str">
        <f>Seznam!C148</f>
        <v>Michaela Cajthamlová</v>
      </c>
      <c r="C14" s="206">
        <f>Seznam!D148</f>
        <v>2001</v>
      </c>
      <c r="D14" s="207" t="str">
        <f>Seznam!E148</f>
        <v>SK GymŠarm Plzeň</v>
      </c>
      <c r="E14" s="207" t="str">
        <f>Seznam!F148</f>
        <v>CZE</v>
      </c>
      <c r="F14" s="206" t="s">
        <v>496</v>
      </c>
      <c r="G14" s="232">
        <v>1.7</v>
      </c>
      <c r="H14" s="233">
        <v>2.7</v>
      </c>
      <c r="I14" s="234">
        <v>2.2999999999999998</v>
      </c>
      <c r="J14" s="234">
        <v>1.8</v>
      </c>
      <c r="K14" s="34">
        <f t="shared" si="0"/>
        <v>2.0499999999999998</v>
      </c>
      <c r="L14" s="235">
        <v>5.9</v>
      </c>
      <c r="M14" s="236">
        <v>5.3</v>
      </c>
      <c r="N14" s="234">
        <v>6.3</v>
      </c>
      <c r="O14" s="234">
        <v>5.0999999999999996</v>
      </c>
      <c r="P14" s="34">
        <f t="shared" si="1"/>
        <v>5.6</v>
      </c>
      <c r="Q14" s="237">
        <v>0.3</v>
      </c>
      <c r="R14" s="27">
        <f t="shared" si="2"/>
        <v>7.35</v>
      </c>
      <c r="S14" s="223" t="s">
        <v>488</v>
      </c>
      <c r="T14" s="25">
        <f t="shared" si="3"/>
        <v>12</v>
      </c>
      <c r="U14" s="36" t="s">
        <v>488</v>
      </c>
      <c r="W14" s="47" t="str">
        <f t="shared" si="4"/>
        <v>kužele</v>
      </c>
      <c r="X14" s="42">
        <f t="shared" si="5"/>
        <v>2.0499999999999998</v>
      </c>
      <c r="Y14" s="42">
        <f t="shared" si="6"/>
        <v>5.6</v>
      </c>
      <c r="Z14" s="42">
        <f t="shared" si="7"/>
        <v>0.3</v>
      </c>
      <c r="AA14" s="42">
        <f t="shared" si="8"/>
        <v>7.35</v>
      </c>
    </row>
    <row r="15" spans="1:27" ht="24.95" customHeight="1">
      <c r="A15" s="204">
        <f>Seznam!B149</f>
        <v>8</v>
      </c>
      <c r="B15" s="205" t="str">
        <f>Seznam!C149</f>
        <v>Michalina Nicpoń</v>
      </c>
      <c r="C15" s="206">
        <f>Seznam!D149</f>
        <v>2002</v>
      </c>
      <c r="D15" s="207" t="str">
        <f>Seznam!E149</f>
        <v>SG Legion Warszawa</v>
      </c>
      <c r="E15" s="207" t="str">
        <f>Seznam!F149</f>
        <v>POL</v>
      </c>
      <c r="F15" s="206" t="s">
        <v>496</v>
      </c>
      <c r="G15" s="232">
        <v>4.3</v>
      </c>
      <c r="H15" s="233">
        <v>4</v>
      </c>
      <c r="I15" s="234">
        <v>4.3</v>
      </c>
      <c r="J15" s="234">
        <v>3.5</v>
      </c>
      <c r="K15" s="34">
        <f t="shared" si="0"/>
        <v>4.1500000000000004</v>
      </c>
      <c r="L15" s="235">
        <v>7.8</v>
      </c>
      <c r="M15" s="236">
        <v>7</v>
      </c>
      <c r="N15" s="234">
        <v>7.8</v>
      </c>
      <c r="O15" s="234">
        <v>6.9</v>
      </c>
      <c r="P15" s="34">
        <f t="shared" si="1"/>
        <v>7.4</v>
      </c>
      <c r="Q15" s="237"/>
      <c r="R15" s="27">
        <f t="shared" si="2"/>
        <v>11.55</v>
      </c>
      <c r="S15" s="223" t="s">
        <v>488</v>
      </c>
      <c r="T15" s="25">
        <f t="shared" si="3"/>
        <v>1</v>
      </c>
      <c r="U15" s="36" t="s">
        <v>488</v>
      </c>
      <c r="W15" s="47" t="str">
        <f t="shared" si="4"/>
        <v>kužele</v>
      </c>
      <c r="X15" s="42">
        <f t="shared" si="5"/>
        <v>4.1500000000000004</v>
      </c>
      <c r="Y15" s="42">
        <f t="shared" si="6"/>
        <v>7.4</v>
      </c>
      <c r="Z15" s="42">
        <f t="shared" si="7"/>
        <v>0</v>
      </c>
      <c r="AA15" s="42">
        <f t="shared" si="8"/>
        <v>11.55</v>
      </c>
    </row>
    <row r="16" spans="1:27" ht="24.95" customHeight="1">
      <c r="A16" s="204">
        <f>Seznam!B150</f>
        <v>9</v>
      </c>
      <c r="B16" s="205" t="str">
        <f>Seznam!C150</f>
        <v>Natálie Rajchartová</v>
      </c>
      <c r="C16" s="206">
        <f>Seznam!D150</f>
        <v>2002</v>
      </c>
      <c r="D16" s="207" t="str">
        <f>Seznam!E150</f>
        <v>SK GymŠarm Plzeň</v>
      </c>
      <c r="E16" s="207" t="str">
        <f>Seznam!F150</f>
        <v>CZE</v>
      </c>
      <c r="F16" s="206" t="s">
        <v>496</v>
      </c>
      <c r="G16" s="232">
        <v>0.3</v>
      </c>
      <c r="H16" s="233">
        <v>1.4</v>
      </c>
      <c r="I16" s="234">
        <v>0.6</v>
      </c>
      <c r="J16" s="234">
        <v>1</v>
      </c>
      <c r="K16" s="34">
        <f t="shared" si="0"/>
        <v>0.8</v>
      </c>
      <c r="L16" s="235">
        <v>4.5</v>
      </c>
      <c r="M16" s="236">
        <v>4</v>
      </c>
      <c r="N16" s="234">
        <v>4.5999999999999996</v>
      </c>
      <c r="O16" s="234">
        <v>4.3</v>
      </c>
      <c r="P16" s="34">
        <f t="shared" si="1"/>
        <v>4.4000000000000004</v>
      </c>
      <c r="Q16" s="237">
        <v>0.6</v>
      </c>
      <c r="R16" s="27">
        <f t="shared" si="2"/>
        <v>4.6000000000000005</v>
      </c>
      <c r="S16" s="223" t="s">
        <v>488</v>
      </c>
      <c r="T16" s="25">
        <f t="shared" si="3"/>
        <v>14</v>
      </c>
      <c r="U16" s="36" t="s">
        <v>488</v>
      </c>
      <c r="W16" s="47" t="str">
        <f t="shared" si="4"/>
        <v>kužele</v>
      </c>
      <c r="X16" s="42">
        <f t="shared" si="5"/>
        <v>0.8</v>
      </c>
      <c r="Y16" s="42">
        <f t="shared" si="6"/>
        <v>4.4000000000000004</v>
      </c>
      <c r="Z16" s="42">
        <f t="shared" si="7"/>
        <v>0.6</v>
      </c>
      <c r="AA16" s="42">
        <f t="shared" si="8"/>
        <v>4.6000000000000005</v>
      </c>
    </row>
    <row r="17" spans="1:28" ht="24.95" customHeight="1">
      <c r="A17" s="204">
        <f>Seznam!B151</f>
        <v>10</v>
      </c>
      <c r="B17" s="205" t="str">
        <f>Seznam!C151</f>
        <v>Juliána Mocná</v>
      </c>
      <c r="C17" s="206">
        <f>Seznam!D151</f>
        <v>2002</v>
      </c>
      <c r="D17" s="207" t="str">
        <f>Seznam!E151</f>
        <v>Sokol Praha VII</v>
      </c>
      <c r="E17" s="207" t="str">
        <f>Seznam!F151</f>
        <v>CZE</v>
      </c>
      <c r="F17" s="206" t="s">
        <v>496</v>
      </c>
      <c r="G17" s="232">
        <v>3.5</v>
      </c>
      <c r="H17" s="233">
        <v>3.6</v>
      </c>
      <c r="I17" s="234">
        <v>3.5</v>
      </c>
      <c r="J17" s="234">
        <v>2.8</v>
      </c>
      <c r="K17" s="34">
        <f t="shared" si="0"/>
        <v>3.5</v>
      </c>
      <c r="L17" s="235">
        <v>6.8</v>
      </c>
      <c r="M17" s="236">
        <v>6.5</v>
      </c>
      <c r="N17" s="234">
        <v>7.1</v>
      </c>
      <c r="O17" s="234">
        <v>6.3</v>
      </c>
      <c r="P17" s="34">
        <f t="shared" si="1"/>
        <v>6.65</v>
      </c>
      <c r="Q17" s="237"/>
      <c r="R17" s="27">
        <f t="shared" si="2"/>
        <v>10.15</v>
      </c>
      <c r="S17" s="223" t="s">
        <v>488</v>
      </c>
      <c r="T17" s="25">
        <f t="shared" si="3"/>
        <v>5</v>
      </c>
      <c r="U17" s="36" t="s">
        <v>488</v>
      </c>
      <c r="W17" s="47" t="str">
        <f t="shared" si="4"/>
        <v>kužele</v>
      </c>
      <c r="X17" s="42">
        <f t="shared" si="5"/>
        <v>3.5</v>
      </c>
      <c r="Y17" s="42">
        <f t="shared" si="6"/>
        <v>6.65</v>
      </c>
      <c r="Z17" s="42">
        <f t="shared" si="7"/>
        <v>0</v>
      </c>
      <c r="AA17" s="42">
        <f t="shared" si="8"/>
        <v>10.15</v>
      </c>
    </row>
    <row r="18" spans="1:28" ht="24.95" customHeight="1">
      <c r="A18" s="204">
        <f>Seznam!B152</f>
        <v>11</v>
      </c>
      <c r="B18" s="205" t="str">
        <f>Seznam!C152</f>
        <v>Linda Rambousková</v>
      </c>
      <c r="C18" s="206">
        <f>Seznam!D152</f>
        <v>2002</v>
      </c>
      <c r="D18" s="207" t="str">
        <f>Seznam!E152</f>
        <v>GSK Tábor</v>
      </c>
      <c r="E18" s="207" t="str">
        <f>Seznam!F152</f>
        <v>CZE</v>
      </c>
      <c r="F18" s="206" t="s">
        <v>496</v>
      </c>
      <c r="G18" s="232">
        <v>2.7</v>
      </c>
      <c r="H18" s="233">
        <v>1.9</v>
      </c>
      <c r="I18" s="234">
        <v>0.9</v>
      </c>
      <c r="J18" s="234">
        <v>1.2</v>
      </c>
      <c r="K18" s="34">
        <f t="shared" si="0"/>
        <v>1.55</v>
      </c>
      <c r="L18" s="235">
        <v>6.1</v>
      </c>
      <c r="M18" s="236">
        <v>5.7</v>
      </c>
      <c r="N18" s="234">
        <v>6.3</v>
      </c>
      <c r="O18" s="234">
        <v>5.2</v>
      </c>
      <c r="P18" s="34">
        <f t="shared" si="1"/>
        <v>5.9</v>
      </c>
      <c r="Q18" s="237"/>
      <c r="R18" s="27">
        <f t="shared" si="2"/>
        <v>7.45</v>
      </c>
      <c r="S18" s="223" t="s">
        <v>488</v>
      </c>
      <c r="T18" s="25">
        <f t="shared" si="3"/>
        <v>10</v>
      </c>
      <c r="U18" s="36" t="s">
        <v>488</v>
      </c>
      <c r="W18" s="47" t="str">
        <f t="shared" si="4"/>
        <v>kužele</v>
      </c>
      <c r="X18" s="42">
        <f t="shared" si="5"/>
        <v>1.55</v>
      </c>
      <c r="Y18" s="42">
        <f t="shared" si="6"/>
        <v>5.9</v>
      </c>
      <c r="Z18" s="42">
        <f t="shared" si="7"/>
        <v>0</v>
      </c>
      <c r="AA18" s="42">
        <f t="shared" si="8"/>
        <v>7.45</v>
      </c>
    </row>
    <row r="19" spans="1:28" ht="24.95" customHeight="1">
      <c r="A19" s="204">
        <f>Seznam!B153</f>
        <v>12</v>
      </c>
      <c r="B19" s="205" t="str">
        <f>Seznam!C153</f>
        <v>Barbora Smékalová</v>
      </c>
      <c r="C19" s="206">
        <f>Seznam!D153</f>
        <v>2002</v>
      </c>
      <c r="D19" s="207" t="str">
        <f>Seznam!E153</f>
        <v>Středisko volného času Bruntál</v>
      </c>
      <c r="E19" s="207" t="str">
        <f>Seznam!F153</f>
        <v>CZE</v>
      </c>
      <c r="F19" s="206" t="s">
        <v>496</v>
      </c>
      <c r="G19" s="232">
        <v>2.2000000000000002</v>
      </c>
      <c r="H19" s="233">
        <v>2.6</v>
      </c>
      <c r="I19" s="234">
        <v>2</v>
      </c>
      <c r="J19" s="234">
        <v>1.8</v>
      </c>
      <c r="K19" s="34">
        <f t="shared" si="0"/>
        <v>2.1</v>
      </c>
      <c r="L19" s="235">
        <v>7.1</v>
      </c>
      <c r="M19" s="236">
        <v>7</v>
      </c>
      <c r="N19" s="234">
        <v>7.1</v>
      </c>
      <c r="O19" s="234">
        <v>6.1</v>
      </c>
      <c r="P19" s="34">
        <f t="shared" si="1"/>
        <v>7.05</v>
      </c>
      <c r="Q19" s="237"/>
      <c r="R19" s="27">
        <f t="shared" si="2"/>
        <v>9.15</v>
      </c>
      <c r="S19" s="223" t="s">
        <v>488</v>
      </c>
      <c r="T19" s="25">
        <f t="shared" si="3"/>
        <v>8</v>
      </c>
      <c r="U19" s="36" t="s">
        <v>488</v>
      </c>
      <c r="W19" s="47" t="str">
        <f t="shared" si="4"/>
        <v>kužele</v>
      </c>
      <c r="X19" s="42">
        <f t="shared" si="5"/>
        <v>2.1</v>
      </c>
      <c r="Y19" s="42">
        <f t="shared" si="6"/>
        <v>7.05</v>
      </c>
      <c r="Z19" s="42">
        <f t="shared" si="7"/>
        <v>0</v>
      </c>
      <c r="AA19" s="42">
        <f t="shared" si="8"/>
        <v>9.15</v>
      </c>
    </row>
    <row r="20" spans="1:28" ht="24.95" customHeight="1">
      <c r="A20" s="204">
        <f>Seznam!B154</f>
        <v>13</v>
      </c>
      <c r="B20" s="205" t="str">
        <f>Seznam!C154</f>
        <v>Denisa Hejduková</v>
      </c>
      <c r="C20" s="206">
        <f>Seznam!D154</f>
        <v>2001</v>
      </c>
      <c r="D20" s="207" t="str">
        <f>Seznam!E154</f>
        <v>SK MG Vysočina Jihlava</v>
      </c>
      <c r="E20" s="207" t="str">
        <f>Seznam!F154</f>
        <v>CZE</v>
      </c>
      <c r="F20" s="206" t="s">
        <v>496</v>
      </c>
      <c r="G20" s="232">
        <v>4.0999999999999996</v>
      </c>
      <c r="H20" s="233">
        <v>3.5</v>
      </c>
      <c r="I20" s="234">
        <v>4.5</v>
      </c>
      <c r="J20" s="234">
        <v>3.6</v>
      </c>
      <c r="K20" s="34">
        <f t="shared" si="0"/>
        <v>3.85</v>
      </c>
      <c r="L20" s="235">
        <v>6.9</v>
      </c>
      <c r="M20" s="236">
        <v>6</v>
      </c>
      <c r="N20" s="234">
        <v>6.7</v>
      </c>
      <c r="O20" s="234">
        <v>5.0999999999999996</v>
      </c>
      <c r="P20" s="34">
        <f t="shared" si="1"/>
        <v>6.35</v>
      </c>
      <c r="Q20" s="237"/>
      <c r="R20" s="27">
        <f t="shared" si="2"/>
        <v>10.199999999999999</v>
      </c>
      <c r="S20" s="223" t="s">
        <v>488</v>
      </c>
      <c r="T20" s="25">
        <f t="shared" si="3"/>
        <v>4</v>
      </c>
      <c r="U20" s="36" t="s">
        <v>488</v>
      </c>
      <c r="W20" s="47" t="str">
        <f t="shared" si="4"/>
        <v>kužele</v>
      </c>
      <c r="X20" s="42">
        <f t="shared" si="5"/>
        <v>3.85</v>
      </c>
      <c r="Y20" s="42">
        <f t="shared" si="6"/>
        <v>6.35</v>
      </c>
      <c r="Z20" s="42">
        <f t="shared" si="7"/>
        <v>0</v>
      </c>
      <c r="AA20" s="42">
        <f t="shared" si="8"/>
        <v>10.199999999999999</v>
      </c>
    </row>
    <row r="21" spans="1:28" ht="24.95" customHeight="1">
      <c r="A21" s="204">
        <f>Seznam!B155</f>
        <v>14</v>
      </c>
      <c r="B21" s="205" t="str">
        <f>Seznam!C155</f>
        <v>Gabriela Brázdilová</v>
      </c>
      <c r="C21" s="206">
        <f>Seznam!D155</f>
        <v>2002</v>
      </c>
      <c r="D21" s="207" t="str">
        <f>Seznam!E155</f>
        <v>TJ Slavoj Plzeň</v>
      </c>
      <c r="E21" s="207" t="str">
        <f>Seznam!F155</f>
        <v>CZE</v>
      </c>
      <c r="F21" s="206" t="s">
        <v>496</v>
      </c>
      <c r="G21" s="232">
        <v>2</v>
      </c>
      <c r="H21" s="233">
        <v>1.8</v>
      </c>
      <c r="I21" s="234">
        <v>1.8</v>
      </c>
      <c r="J21" s="234">
        <v>1.7</v>
      </c>
      <c r="K21" s="34">
        <f t="shared" si="0"/>
        <v>1.8</v>
      </c>
      <c r="L21" s="235">
        <v>5.8</v>
      </c>
      <c r="M21" s="236">
        <v>4.8</v>
      </c>
      <c r="N21" s="234">
        <v>6.3</v>
      </c>
      <c r="O21" s="234">
        <v>5.2</v>
      </c>
      <c r="P21" s="34">
        <f t="shared" si="1"/>
        <v>5.5</v>
      </c>
      <c r="Q21" s="237"/>
      <c r="R21" s="27">
        <f t="shared" si="2"/>
        <v>7.3</v>
      </c>
      <c r="S21" s="223" t="s">
        <v>488</v>
      </c>
      <c r="T21" s="25">
        <f t="shared" si="3"/>
        <v>13</v>
      </c>
      <c r="U21" s="36" t="s">
        <v>488</v>
      </c>
      <c r="W21" s="47" t="str">
        <f t="shared" si="4"/>
        <v>kužele</v>
      </c>
      <c r="X21" s="42">
        <f t="shared" si="5"/>
        <v>1.8</v>
      </c>
      <c r="Y21" s="42">
        <f t="shared" si="6"/>
        <v>5.5</v>
      </c>
      <c r="Z21" s="42">
        <f t="shared" si="7"/>
        <v>0</v>
      </c>
      <c r="AA21" s="42">
        <f t="shared" si="8"/>
        <v>7.3</v>
      </c>
    </row>
    <row r="22" spans="1:28" ht="24.95" customHeight="1">
      <c r="A22" s="204">
        <f>Seznam!B156</f>
        <v>15</v>
      </c>
      <c r="B22" s="205" t="str">
        <f>Seznam!C156</f>
        <v>Natalie Dudová</v>
      </c>
      <c r="C22" s="206">
        <f>Seznam!D156</f>
        <v>2001</v>
      </c>
      <c r="D22" s="207" t="str">
        <f>Seznam!E156</f>
        <v>SK MG Mantila Brno</v>
      </c>
      <c r="E22" s="207" t="str">
        <f>Seznam!F156</f>
        <v>CZE</v>
      </c>
      <c r="F22" s="206" t="s">
        <v>496</v>
      </c>
      <c r="G22" s="232">
        <v>4</v>
      </c>
      <c r="H22" s="233">
        <v>3.4</v>
      </c>
      <c r="I22" s="234">
        <v>3.5</v>
      </c>
      <c r="J22" s="234">
        <v>3.5</v>
      </c>
      <c r="K22" s="34">
        <f t="shared" si="0"/>
        <v>3.5</v>
      </c>
      <c r="L22" s="235">
        <v>7.6</v>
      </c>
      <c r="M22" s="236">
        <v>7.8</v>
      </c>
      <c r="N22" s="234">
        <v>8.3000000000000007</v>
      </c>
      <c r="O22" s="234">
        <v>6.2</v>
      </c>
      <c r="P22" s="34">
        <f t="shared" si="1"/>
        <v>7.7</v>
      </c>
      <c r="Q22" s="237"/>
      <c r="R22" s="27">
        <f t="shared" si="2"/>
        <v>11.2</v>
      </c>
      <c r="S22" s="223" t="s">
        <v>488</v>
      </c>
      <c r="T22" s="25">
        <f t="shared" si="3"/>
        <v>2</v>
      </c>
      <c r="U22" s="36" t="s">
        <v>488</v>
      </c>
      <c r="W22" s="47" t="str">
        <f t="shared" si="4"/>
        <v>kužele</v>
      </c>
      <c r="X22" s="42">
        <f t="shared" si="5"/>
        <v>3.5</v>
      </c>
      <c r="Y22" s="42">
        <f t="shared" si="6"/>
        <v>7.7</v>
      </c>
      <c r="Z22" s="42">
        <f t="shared" si="7"/>
        <v>0</v>
      </c>
      <c r="AA22" s="42">
        <f t="shared" si="8"/>
        <v>11.2</v>
      </c>
    </row>
    <row r="23" spans="1:28" ht="24.95" customHeight="1">
      <c r="A23" s="204"/>
      <c r="B23" s="205"/>
      <c r="C23" s="206">
        <f>Seznam!D34</f>
        <v>2008</v>
      </c>
      <c r="D23" s="207" t="str">
        <f>Seznam!E34</f>
        <v>SG Legion Warszawa</v>
      </c>
      <c r="E23" s="207" t="str">
        <f>Seznam!F34</f>
        <v>POL</v>
      </c>
      <c r="F23" s="206"/>
      <c r="G23" s="232">
        <v>0</v>
      </c>
      <c r="H23" s="233"/>
      <c r="I23" s="234">
        <f t="shared" ref="I23" si="9">IF($L$2&lt;3,"x",0)</f>
        <v>0</v>
      </c>
      <c r="J23" s="234">
        <f t="shared" ref="J23" si="10">IF($L$2&lt;4,"x",0)</f>
        <v>0</v>
      </c>
      <c r="K23" s="34">
        <f t="shared" si="0"/>
        <v>0</v>
      </c>
      <c r="L23" s="235">
        <v>0</v>
      </c>
      <c r="M23" s="236"/>
      <c r="N23" s="234">
        <f t="shared" ref="N23" si="11">IF($M$2&lt;3,"x",0)</f>
        <v>0</v>
      </c>
      <c r="O23" s="234">
        <f t="shared" ref="O23" si="12">IF($M$2&lt;4,"x",0)</f>
        <v>0</v>
      </c>
      <c r="P23" s="34">
        <f t="shared" si="1"/>
        <v>0</v>
      </c>
      <c r="Q23" s="237"/>
      <c r="R23" s="27">
        <f t="shared" si="2"/>
        <v>0</v>
      </c>
      <c r="S23" s="216" t="s">
        <v>488</v>
      </c>
      <c r="T23" s="208">
        <f t="shared" si="3"/>
        <v>15</v>
      </c>
      <c r="U23" s="36" t="s">
        <v>488</v>
      </c>
      <c r="W23" s="47">
        <f t="shared" si="4"/>
        <v>0</v>
      </c>
      <c r="X23" s="42">
        <f t="shared" si="5"/>
        <v>0</v>
      </c>
      <c r="Y23" s="42">
        <f t="shared" si="6"/>
        <v>0</v>
      </c>
      <c r="Z23" s="42">
        <f t="shared" si="7"/>
        <v>0</v>
      </c>
      <c r="AA23" s="42">
        <f t="shared" si="8"/>
        <v>0</v>
      </c>
    </row>
    <row r="24" spans="1:28" s="210" customFormat="1" ht="16.5" thickBot="1">
      <c r="C24" s="212"/>
      <c r="F24" s="211"/>
      <c r="G24" s="213">
        <v>0</v>
      </c>
      <c r="H24" s="213"/>
      <c r="I24" s="213"/>
      <c r="J24" s="213"/>
      <c r="K24" s="214">
        <f>SUM(G24:J24)/2</f>
        <v>0</v>
      </c>
      <c r="L24" s="224">
        <v>0</v>
      </c>
      <c r="M24" s="224"/>
      <c r="N24" s="224"/>
      <c r="O24" s="224"/>
      <c r="P24" s="214"/>
    </row>
    <row r="25" spans="1:28" ht="16.5" customHeight="1">
      <c r="A25" s="375" t="s">
        <v>471</v>
      </c>
      <c r="B25" s="377" t="s">
        <v>6</v>
      </c>
      <c r="C25" s="379" t="s">
        <v>3</v>
      </c>
      <c r="D25" s="377" t="s">
        <v>4</v>
      </c>
      <c r="E25" s="373" t="s">
        <v>5</v>
      </c>
      <c r="F25" s="373" t="s">
        <v>472</v>
      </c>
      <c r="G25" s="29" t="str">
        <f>Kat9S2</f>
        <v>sestava s libovolným náčiním</v>
      </c>
      <c r="H25" s="28"/>
      <c r="I25" s="28"/>
      <c r="J25" s="28"/>
      <c r="K25" s="28"/>
      <c r="L25" s="30"/>
      <c r="M25" s="30"/>
      <c r="N25" s="30"/>
      <c r="O25" s="30"/>
      <c r="P25" s="30"/>
      <c r="Q25" s="20">
        <v>0</v>
      </c>
      <c r="R25" s="31">
        <v>0</v>
      </c>
      <c r="S25" s="31">
        <v>0</v>
      </c>
      <c r="T25" s="381" t="s">
        <v>491</v>
      </c>
      <c r="U25" s="371" t="s">
        <v>492</v>
      </c>
    </row>
    <row r="26" spans="1:28" ht="16.5" customHeight="1" thickBot="1">
      <c r="A26" s="376">
        <v>0</v>
      </c>
      <c r="B26" s="378">
        <v>0</v>
      </c>
      <c r="C26" s="380">
        <v>0</v>
      </c>
      <c r="D26" s="378">
        <v>0</v>
      </c>
      <c r="E26" s="374">
        <v>0</v>
      </c>
      <c r="F26" s="374">
        <v>0</v>
      </c>
      <c r="G26" s="18" t="s">
        <v>469</v>
      </c>
      <c r="H26" s="18" t="s">
        <v>489</v>
      </c>
      <c r="I26" s="18" t="s">
        <v>475</v>
      </c>
      <c r="J26" s="18" t="s">
        <v>476</v>
      </c>
      <c r="K26" s="18" t="s">
        <v>477</v>
      </c>
      <c r="L26" s="24" t="s">
        <v>478</v>
      </c>
      <c r="M26" s="360" t="s">
        <v>479</v>
      </c>
      <c r="N26" s="360" t="s">
        <v>480</v>
      </c>
      <c r="O26" s="360" t="s">
        <v>481</v>
      </c>
      <c r="P26" s="26" t="s">
        <v>470</v>
      </c>
      <c r="Q26" s="23" t="s">
        <v>482</v>
      </c>
      <c r="R26" s="22" t="s">
        <v>483</v>
      </c>
      <c r="S26" s="26" t="s">
        <v>484</v>
      </c>
      <c r="T26" s="382"/>
      <c r="U26" s="372"/>
      <c r="W26" s="46" t="s">
        <v>485</v>
      </c>
      <c r="X26" s="46" t="s">
        <v>477</v>
      </c>
      <c r="Y26" s="46" t="s">
        <v>470</v>
      </c>
      <c r="Z26" s="46" t="s">
        <v>486</v>
      </c>
      <c r="AA26" s="46" t="s">
        <v>484</v>
      </c>
      <c r="AB26" s="46" t="s">
        <v>483</v>
      </c>
    </row>
    <row r="27" spans="1:28" ht="24.95" customHeight="1">
      <c r="A27" s="44">
        <f>Seznam!B143</f>
        <v>1</v>
      </c>
      <c r="B27" s="2" t="str">
        <f>Seznam!C143</f>
        <v>Ava Kuntscherová</v>
      </c>
      <c r="C27" s="9">
        <f>Seznam!D143</f>
        <v>2001</v>
      </c>
      <c r="D27" s="45" t="str">
        <f>Seznam!E143</f>
        <v>TJ Slavoj Plzeň</v>
      </c>
      <c r="E27" s="45" t="str">
        <f>Seznam!F143</f>
        <v>CZE</v>
      </c>
      <c r="F27" s="9"/>
      <c r="G27" s="232">
        <v>3.4</v>
      </c>
      <c r="H27" s="233">
        <v>2.5</v>
      </c>
      <c r="I27" s="234">
        <v>2.5</v>
      </c>
      <c r="J27" s="234">
        <v>2.5</v>
      </c>
      <c r="K27" s="34">
        <f t="shared" ref="K27:K41" si="13">IF($L$2=2,TRUNC(SUM(G27:J27)/2*1000)/1000,IF($L$2=3,TRUNC(SUM(G27:J27)/3*1000)/1000,IF($L$2=4,TRUNC(MEDIAN(G27:J27)*1000)/1000,"???")))</f>
        <v>2.5</v>
      </c>
      <c r="L27" s="235">
        <v>6.3</v>
      </c>
      <c r="M27" s="236">
        <v>6.5</v>
      </c>
      <c r="N27" s="234">
        <v>6.8</v>
      </c>
      <c r="O27" s="234">
        <v>7.3</v>
      </c>
      <c r="P27" s="34">
        <f t="shared" ref="P27:P41" si="14">IF($M$2=2,TRUNC(SUM(L27:M27)/2*1000)/1000,IF($M$2=3,TRUNC(SUM(L27:N27)/3*1000)/1000,IF($M$2=4,TRUNC(MEDIAN(L27:O27)*1000)/1000,"???")))</f>
        <v>6.65</v>
      </c>
      <c r="Q27" s="237"/>
      <c r="R27" s="27">
        <f t="shared" ref="R27:R41" si="15">K27+P27-Q27</f>
        <v>9.15</v>
      </c>
      <c r="S27" s="35">
        <f t="shared" ref="S27:S41" si="16">R9+R27</f>
        <v>18.700000000000003</v>
      </c>
      <c r="T27" s="25">
        <f t="shared" ref="T27:T41" si="17">RANK(R27,$R$27:$R$41)</f>
        <v>6</v>
      </c>
      <c r="U27" s="36">
        <f t="shared" ref="U27:U41" si="18">RANK(S27,$S$27:$S$41)</f>
        <v>7</v>
      </c>
      <c r="W27" s="47"/>
      <c r="X27" s="42">
        <f t="shared" ref="X27:X41" si="19">K27</f>
        <v>2.5</v>
      </c>
      <c r="Y27" s="42">
        <f t="shared" ref="Y27:Y41" si="20">P27</f>
        <v>6.65</v>
      </c>
      <c r="Z27" s="42">
        <f t="shared" ref="Z27:Z41" si="21">Q27</f>
        <v>0</v>
      </c>
      <c r="AA27" s="42">
        <f t="shared" ref="AA27:AA41" si="22">R27</f>
        <v>9.15</v>
      </c>
      <c r="AB27" s="42">
        <f t="shared" ref="AB27:AB41" si="23">S27</f>
        <v>18.700000000000003</v>
      </c>
    </row>
    <row r="28" spans="1:28" ht="24.95" customHeight="1">
      <c r="A28" s="44">
        <f>Seznam!B144</f>
        <v>2</v>
      </c>
      <c r="B28" s="2" t="str">
        <f>Seznam!C144</f>
        <v>Kateřina Minksová</v>
      </c>
      <c r="C28" s="9">
        <f>Seznam!D144</f>
        <v>2002</v>
      </c>
      <c r="D28" s="45" t="str">
        <f>Seznam!E144</f>
        <v>TJ Sokol Hodkovičky</v>
      </c>
      <c r="E28" s="45" t="str">
        <f>Seznam!F144</f>
        <v>CZE</v>
      </c>
      <c r="F28" s="9"/>
      <c r="G28" s="232">
        <v>3.6</v>
      </c>
      <c r="H28" s="233">
        <v>2.8</v>
      </c>
      <c r="I28" s="234">
        <v>4.8</v>
      </c>
      <c r="J28" s="234">
        <v>3.9</v>
      </c>
      <c r="K28" s="34">
        <f t="shared" si="13"/>
        <v>3.75</v>
      </c>
      <c r="L28" s="235">
        <v>6.1</v>
      </c>
      <c r="M28" s="236">
        <v>6.3</v>
      </c>
      <c r="N28" s="234">
        <v>6.7</v>
      </c>
      <c r="O28" s="234">
        <v>7.1</v>
      </c>
      <c r="P28" s="34">
        <f t="shared" si="14"/>
        <v>6.5</v>
      </c>
      <c r="Q28" s="237"/>
      <c r="R28" s="27">
        <f t="shared" si="15"/>
        <v>10.25</v>
      </c>
      <c r="S28" s="35">
        <f t="shared" si="16"/>
        <v>20</v>
      </c>
      <c r="T28" s="25">
        <f t="shared" si="17"/>
        <v>2</v>
      </c>
      <c r="U28" s="36">
        <f t="shared" si="18"/>
        <v>4</v>
      </c>
      <c r="W28" s="47">
        <f t="shared" ref="W28:W41" si="24">F28</f>
        <v>0</v>
      </c>
      <c r="X28" s="42">
        <f t="shared" si="19"/>
        <v>3.75</v>
      </c>
      <c r="Y28" s="42">
        <f t="shared" si="20"/>
        <v>6.5</v>
      </c>
      <c r="Z28" s="42">
        <f t="shared" si="21"/>
        <v>0</v>
      </c>
      <c r="AA28" s="42">
        <f t="shared" si="22"/>
        <v>10.25</v>
      </c>
      <c r="AB28" s="42">
        <f t="shared" si="23"/>
        <v>20</v>
      </c>
    </row>
    <row r="29" spans="1:28" ht="24.95" customHeight="1">
      <c r="A29" s="44">
        <f>Seznam!B145</f>
        <v>3</v>
      </c>
      <c r="B29" s="2" t="str">
        <f>Seznam!C145</f>
        <v>Wiktoria Psecka</v>
      </c>
      <c r="C29" s="9">
        <f>Seznam!D145</f>
        <v>2003</v>
      </c>
      <c r="D29" s="45" t="str">
        <f>Seznam!E145</f>
        <v>UKS Katowice</v>
      </c>
      <c r="E29" s="45" t="str">
        <f>Seznam!F145</f>
        <v>POL</v>
      </c>
      <c r="F29" s="9"/>
      <c r="G29" s="232">
        <v>1.7</v>
      </c>
      <c r="H29" s="233">
        <v>1.5</v>
      </c>
      <c r="I29" s="234">
        <v>1.5</v>
      </c>
      <c r="J29" s="234">
        <v>1.7</v>
      </c>
      <c r="K29" s="34">
        <f t="shared" si="13"/>
        <v>1.6</v>
      </c>
      <c r="L29" s="235">
        <v>4</v>
      </c>
      <c r="M29" s="236">
        <v>5.3</v>
      </c>
      <c r="N29" s="234">
        <v>5.5</v>
      </c>
      <c r="O29" s="234">
        <v>7.1</v>
      </c>
      <c r="P29" s="34">
        <f t="shared" si="14"/>
        <v>5.4</v>
      </c>
      <c r="Q29" s="237"/>
      <c r="R29" s="27">
        <f t="shared" si="15"/>
        <v>7</v>
      </c>
      <c r="S29" s="35">
        <f t="shared" si="16"/>
        <v>14.45</v>
      </c>
      <c r="T29" s="25">
        <f t="shared" si="17"/>
        <v>12</v>
      </c>
      <c r="U29" s="36">
        <f t="shared" si="18"/>
        <v>12</v>
      </c>
      <c r="W29" s="47">
        <f t="shared" si="24"/>
        <v>0</v>
      </c>
      <c r="X29" s="42">
        <f t="shared" si="19"/>
        <v>1.6</v>
      </c>
      <c r="Y29" s="42">
        <f t="shared" si="20"/>
        <v>5.4</v>
      </c>
      <c r="Z29" s="42">
        <f t="shared" si="21"/>
        <v>0</v>
      </c>
      <c r="AA29" s="42">
        <f t="shared" si="22"/>
        <v>7</v>
      </c>
      <c r="AB29" s="42">
        <f t="shared" si="23"/>
        <v>14.45</v>
      </c>
    </row>
    <row r="30" spans="1:28" ht="24.95" customHeight="1">
      <c r="A30" s="44">
        <f>Seznam!B146</f>
        <v>5</v>
      </c>
      <c r="B30" s="2" t="str">
        <f>Seznam!C146</f>
        <v>Klára Tamchynová</v>
      </c>
      <c r="C30" s="9">
        <f>Seznam!D146</f>
        <v>2001</v>
      </c>
      <c r="D30" s="45" t="str">
        <f>Seznam!E146</f>
        <v>TopGym Karlovy Vary</v>
      </c>
      <c r="E30" s="45" t="str">
        <f>Seznam!F146</f>
        <v>CZE</v>
      </c>
      <c r="F30" s="9"/>
      <c r="G30" s="232">
        <v>3.4</v>
      </c>
      <c r="H30" s="233">
        <v>3.3</v>
      </c>
      <c r="I30" s="234">
        <v>3.1</v>
      </c>
      <c r="J30" s="234">
        <v>4.0999999999999996</v>
      </c>
      <c r="K30" s="34">
        <f t="shared" si="13"/>
        <v>3.35</v>
      </c>
      <c r="L30" s="235">
        <v>5.7</v>
      </c>
      <c r="M30" s="236">
        <v>6.5</v>
      </c>
      <c r="N30" s="234">
        <v>4.9000000000000004</v>
      </c>
      <c r="O30" s="234">
        <v>7.6</v>
      </c>
      <c r="P30" s="34">
        <f t="shared" si="14"/>
        <v>6.1</v>
      </c>
      <c r="Q30" s="237"/>
      <c r="R30" s="27">
        <f t="shared" si="15"/>
        <v>9.4499999999999993</v>
      </c>
      <c r="S30" s="35">
        <f t="shared" si="16"/>
        <v>20.100000000000001</v>
      </c>
      <c r="T30" s="25">
        <f t="shared" si="17"/>
        <v>5</v>
      </c>
      <c r="U30" s="36">
        <f t="shared" si="18"/>
        <v>3</v>
      </c>
      <c r="W30" s="47">
        <f t="shared" si="24"/>
        <v>0</v>
      </c>
      <c r="X30" s="42">
        <f t="shared" si="19"/>
        <v>3.35</v>
      </c>
      <c r="Y30" s="42">
        <f t="shared" si="20"/>
        <v>6.1</v>
      </c>
      <c r="Z30" s="42">
        <f t="shared" si="21"/>
        <v>0</v>
      </c>
      <c r="AA30" s="42">
        <f t="shared" si="22"/>
        <v>9.4499999999999993</v>
      </c>
      <c r="AB30" s="42">
        <f t="shared" si="23"/>
        <v>20.100000000000001</v>
      </c>
    </row>
    <row r="31" spans="1:28" ht="24.95" customHeight="1">
      <c r="A31" s="44">
        <f>Seznam!B147</f>
        <v>6</v>
      </c>
      <c r="B31" s="2" t="str">
        <f>Seznam!C147</f>
        <v xml:space="preserve">Tereza Palupčíková </v>
      </c>
      <c r="C31" s="9">
        <f>Seznam!D147</f>
        <v>2001</v>
      </c>
      <c r="D31" s="45" t="str">
        <f>Seznam!E147</f>
        <v>Středisko volného času Bruntál</v>
      </c>
      <c r="E31" s="45" t="str">
        <f>Seznam!F147</f>
        <v>CZE</v>
      </c>
      <c r="F31" s="9"/>
      <c r="G31" s="232">
        <v>2.2000000000000002</v>
      </c>
      <c r="H31" s="233">
        <v>2.2999999999999998</v>
      </c>
      <c r="I31" s="234">
        <v>1.8</v>
      </c>
      <c r="J31" s="234">
        <v>2.4</v>
      </c>
      <c r="K31" s="34">
        <f t="shared" si="13"/>
        <v>2.25</v>
      </c>
      <c r="L31" s="235">
        <v>5.3</v>
      </c>
      <c r="M31" s="236">
        <v>4.5999999999999996</v>
      </c>
      <c r="N31" s="234">
        <v>5.7</v>
      </c>
      <c r="O31" s="234">
        <v>7</v>
      </c>
      <c r="P31" s="34">
        <f t="shared" si="14"/>
        <v>5.5</v>
      </c>
      <c r="Q31" s="237"/>
      <c r="R31" s="27">
        <f t="shared" si="15"/>
        <v>7.75</v>
      </c>
      <c r="S31" s="35">
        <f t="shared" si="16"/>
        <v>16.649999999999999</v>
      </c>
      <c r="T31" s="25">
        <f t="shared" si="17"/>
        <v>10</v>
      </c>
      <c r="U31" s="36">
        <f t="shared" si="18"/>
        <v>9</v>
      </c>
      <c r="W31" s="47">
        <f t="shared" si="24"/>
        <v>0</v>
      </c>
      <c r="X31" s="42">
        <f t="shared" si="19"/>
        <v>2.25</v>
      </c>
      <c r="Y31" s="42">
        <f t="shared" si="20"/>
        <v>5.5</v>
      </c>
      <c r="Z31" s="42">
        <f t="shared" si="21"/>
        <v>0</v>
      </c>
      <c r="AA31" s="42">
        <f t="shared" si="22"/>
        <v>7.75</v>
      </c>
      <c r="AB31" s="42">
        <f t="shared" si="23"/>
        <v>16.649999999999999</v>
      </c>
    </row>
    <row r="32" spans="1:28" ht="24.95" customHeight="1">
      <c r="A32" s="44">
        <f>Seznam!B148</f>
        <v>7</v>
      </c>
      <c r="B32" s="2" t="str">
        <f>Seznam!C148</f>
        <v>Michaela Cajthamlová</v>
      </c>
      <c r="C32" s="9">
        <f>Seznam!D148</f>
        <v>2001</v>
      </c>
      <c r="D32" s="45" t="str">
        <f>Seznam!E148</f>
        <v>SK GymŠarm Plzeň</v>
      </c>
      <c r="E32" s="45" t="str">
        <f>Seznam!F148</f>
        <v>CZE</v>
      </c>
      <c r="F32" s="9"/>
      <c r="G32" s="232">
        <v>2.5</v>
      </c>
      <c r="H32" s="233">
        <v>2.4</v>
      </c>
      <c r="I32" s="234">
        <v>2.2000000000000002</v>
      </c>
      <c r="J32" s="234">
        <v>3.1</v>
      </c>
      <c r="K32" s="34">
        <f t="shared" si="13"/>
        <v>2.4500000000000002</v>
      </c>
      <c r="L32" s="235">
        <v>5.3</v>
      </c>
      <c r="M32" s="236">
        <v>6</v>
      </c>
      <c r="N32" s="234">
        <v>5.5</v>
      </c>
      <c r="O32" s="234">
        <v>7.3</v>
      </c>
      <c r="P32" s="34">
        <f t="shared" si="14"/>
        <v>5.75</v>
      </c>
      <c r="Q32" s="237"/>
      <c r="R32" s="27">
        <f t="shared" si="15"/>
        <v>8.1999999999999993</v>
      </c>
      <c r="S32" s="35">
        <f t="shared" si="16"/>
        <v>15.549999999999999</v>
      </c>
      <c r="T32" s="25">
        <f t="shared" si="17"/>
        <v>8</v>
      </c>
      <c r="U32" s="36">
        <f t="shared" si="18"/>
        <v>10</v>
      </c>
      <c r="W32" s="47">
        <f t="shared" si="24"/>
        <v>0</v>
      </c>
      <c r="X32" s="42">
        <f t="shared" si="19"/>
        <v>2.4500000000000002</v>
      </c>
      <c r="Y32" s="42">
        <f t="shared" si="20"/>
        <v>5.75</v>
      </c>
      <c r="Z32" s="42">
        <f t="shared" si="21"/>
        <v>0</v>
      </c>
      <c r="AA32" s="42">
        <f t="shared" si="22"/>
        <v>8.1999999999999993</v>
      </c>
      <c r="AB32" s="42">
        <f t="shared" si="23"/>
        <v>15.549999999999999</v>
      </c>
    </row>
    <row r="33" spans="1:28" ht="24.95" customHeight="1">
      <c r="A33" s="44">
        <f>Seznam!B149</f>
        <v>8</v>
      </c>
      <c r="B33" s="2" t="str">
        <f>Seznam!C149</f>
        <v>Michalina Nicpoń</v>
      </c>
      <c r="C33" s="9">
        <f>Seznam!D149</f>
        <v>2002</v>
      </c>
      <c r="D33" s="45" t="str">
        <f>Seznam!E149</f>
        <v>SG Legion Warszawa</v>
      </c>
      <c r="E33" s="45" t="str">
        <f>Seznam!F149</f>
        <v>POL</v>
      </c>
      <c r="F33" s="9"/>
      <c r="G33" s="232">
        <v>2.8</v>
      </c>
      <c r="H33" s="233">
        <v>3.3</v>
      </c>
      <c r="I33" s="234">
        <v>3.4</v>
      </c>
      <c r="J33" s="234">
        <v>3</v>
      </c>
      <c r="K33" s="34">
        <f t="shared" si="13"/>
        <v>3.15</v>
      </c>
      <c r="L33" s="235">
        <v>4.8</v>
      </c>
      <c r="M33" s="236">
        <v>6.3</v>
      </c>
      <c r="N33" s="234">
        <v>3</v>
      </c>
      <c r="O33" s="234">
        <v>5.4</v>
      </c>
      <c r="P33" s="34">
        <f t="shared" si="14"/>
        <v>5.0999999999999996</v>
      </c>
      <c r="Q33" s="237">
        <v>0.6</v>
      </c>
      <c r="R33" s="27">
        <f t="shared" si="15"/>
        <v>7.65</v>
      </c>
      <c r="S33" s="35">
        <f t="shared" si="16"/>
        <v>19.200000000000003</v>
      </c>
      <c r="T33" s="25">
        <f t="shared" si="17"/>
        <v>11</v>
      </c>
      <c r="U33" s="36">
        <f t="shared" si="18"/>
        <v>6</v>
      </c>
      <c r="W33" s="47">
        <f t="shared" si="24"/>
        <v>0</v>
      </c>
      <c r="X33" s="42">
        <f t="shared" si="19"/>
        <v>3.15</v>
      </c>
      <c r="Y33" s="42">
        <f t="shared" si="20"/>
        <v>5.0999999999999996</v>
      </c>
      <c r="Z33" s="42">
        <f t="shared" si="21"/>
        <v>0.6</v>
      </c>
      <c r="AA33" s="42">
        <f t="shared" si="22"/>
        <v>7.65</v>
      </c>
      <c r="AB33" s="42">
        <f t="shared" si="23"/>
        <v>19.200000000000003</v>
      </c>
    </row>
    <row r="34" spans="1:28" ht="24.95" customHeight="1">
      <c r="A34" s="44">
        <f>Seznam!B150</f>
        <v>9</v>
      </c>
      <c r="B34" s="2" t="str">
        <f>Seznam!C150</f>
        <v>Natálie Rajchartová</v>
      </c>
      <c r="C34" s="9">
        <f>Seznam!D150</f>
        <v>2002</v>
      </c>
      <c r="D34" s="45" t="str">
        <f>Seznam!E150</f>
        <v>SK GymŠarm Plzeň</v>
      </c>
      <c r="E34" s="45" t="str">
        <f>Seznam!F150</f>
        <v>CZE</v>
      </c>
      <c r="F34" s="9"/>
      <c r="G34" s="232">
        <v>1.7</v>
      </c>
      <c r="H34" s="233">
        <v>1</v>
      </c>
      <c r="I34" s="234">
        <v>1.3</v>
      </c>
      <c r="J34" s="234">
        <v>2.4</v>
      </c>
      <c r="K34" s="34">
        <f t="shared" si="13"/>
        <v>1.5</v>
      </c>
      <c r="L34" s="235">
        <v>4.8</v>
      </c>
      <c r="M34" s="236">
        <v>5</v>
      </c>
      <c r="N34" s="234">
        <v>4.7</v>
      </c>
      <c r="O34" s="234">
        <v>6.5</v>
      </c>
      <c r="P34" s="34">
        <f t="shared" si="14"/>
        <v>4.9000000000000004</v>
      </c>
      <c r="Q34" s="237"/>
      <c r="R34" s="27">
        <f t="shared" si="15"/>
        <v>6.4</v>
      </c>
      <c r="S34" s="35">
        <f t="shared" si="16"/>
        <v>11</v>
      </c>
      <c r="T34" s="25">
        <f t="shared" si="17"/>
        <v>14</v>
      </c>
      <c r="U34" s="36">
        <f t="shared" si="18"/>
        <v>14</v>
      </c>
      <c r="W34" s="47">
        <f t="shared" si="24"/>
        <v>0</v>
      </c>
      <c r="X34" s="42">
        <f t="shared" si="19"/>
        <v>1.5</v>
      </c>
      <c r="Y34" s="42">
        <f t="shared" si="20"/>
        <v>4.9000000000000004</v>
      </c>
      <c r="Z34" s="42">
        <f t="shared" si="21"/>
        <v>0</v>
      </c>
      <c r="AA34" s="42">
        <f t="shared" si="22"/>
        <v>6.4</v>
      </c>
      <c r="AB34" s="42">
        <f t="shared" si="23"/>
        <v>11</v>
      </c>
    </row>
    <row r="35" spans="1:28" ht="24.95" customHeight="1">
      <c r="A35" s="44">
        <f>Seznam!B151</f>
        <v>10</v>
      </c>
      <c r="B35" s="2" t="str">
        <f>Seznam!C151</f>
        <v>Juliána Mocná</v>
      </c>
      <c r="C35" s="9">
        <f>Seznam!D151</f>
        <v>2002</v>
      </c>
      <c r="D35" s="45" t="str">
        <f>Seznam!E151</f>
        <v>Sokol Praha VII</v>
      </c>
      <c r="E35" s="45" t="str">
        <f>Seznam!F151</f>
        <v>CZE</v>
      </c>
      <c r="F35" s="9"/>
      <c r="G35" s="232">
        <v>3.6</v>
      </c>
      <c r="H35" s="233">
        <v>3.6</v>
      </c>
      <c r="I35" s="234">
        <v>2.6</v>
      </c>
      <c r="J35" s="234">
        <v>4</v>
      </c>
      <c r="K35" s="34">
        <f t="shared" si="13"/>
        <v>3.6</v>
      </c>
      <c r="L35" s="235">
        <v>6.5</v>
      </c>
      <c r="M35" s="236">
        <v>6.5</v>
      </c>
      <c r="N35" s="234">
        <v>6.7</v>
      </c>
      <c r="O35" s="234">
        <v>7.4</v>
      </c>
      <c r="P35" s="34">
        <f t="shared" si="14"/>
        <v>6.6</v>
      </c>
      <c r="Q35" s="237"/>
      <c r="R35" s="27">
        <f t="shared" si="15"/>
        <v>10.199999999999999</v>
      </c>
      <c r="S35" s="35">
        <f t="shared" si="16"/>
        <v>20.350000000000001</v>
      </c>
      <c r="T35" s="25">
        <f t="shared" si="17"/>
        <v>3</v>
      </c>
      <c r="U35" s="36">
        <f t="shared" si="18"/>
        <v>2</v>
      </c>
      <c r="W35" s="47">
        <f t="shared" si="24"/>
        <v>0</v>
      </c>
      <c r="X35" s="42">
        <f t="shared" si="19"/>
        <v>3.6</v>
      </c>
      <c r="Y35" s="42">
        <f t="shared" si="20"/>
        <v>6.6</v>
      </c>
      <c r="Z35" s="42">
        <f t="shared" si="21"/>
        <v>0</v>
      </c>
      <c r="AA35" s="42">
        <f t="shared" si="22"/>
        <v>10.199999999999999</v>
      </c>
      <c r="AB35" s="42">
        <f t="shared" si="23"/>
        <v>20.350000000000001</v>
      </c>
    </row>
    <row r="36" spans="1:28" ht="24.95" customHeight="1">
      <c r="A36" s="44">
        <f>Seznam!B152</f>
        <v>11</v>
      </c>
      <c r="B36" s="2" t="str">
        <f>Seznam!C152</f>
        <v>Linda Rambousková</v>
      </c>
      <c r="C36" s="9">
        <f>Seznam!D152</f>
        <v>2002</v>
      </c>
      <c r="D36" s="45" t="str">
        <f>Seznam!E152</f>
        <v>GSK Tábor</v>
      </c>
      <c r="E36" s="45" t="str">
        <f>Seznam!F152</f>
        <v>CZE</v>
      </c>
      <c r="F36" s="9"/>
      <c r="G36" s="232">
        <v>1.8</v>
      </c>
      <c r="H36" s="233">
        <v>1.4</v>
      </c>
      <c r="I36" s="234">
        <v>1.8</v>
      </c>
      <c r="J36" s="234">
        <v>0.6</v>
      </c>
      <c r="K36" s="34">
        <f t="shared" si="13"/>
        <v>1.6</v>
      </c>
      <c r="L36" s="235">
        <v>4.2</v>
      </c>
      <c r="M36" s="236">
        <v>4.7</v>
      </c>
      <c r="N36" s="234">
        <v>5.2</v>
      </c>
      <c r="O36" s="234">
        <v>6.1</v>
      </c>
      <c r="P36" s="34">
        <f t="shared" si="14"/>
        <v>4.95</v>
      </c>
      <c r="Q36" s="237"/>
      <c r="R36" s="27">
        <f t="shared" si="15"/>
        <v>6.5500000000000007</v>
      </c>
      <c r="S36" s="35">
        <f t="shared" si="16"/>
        <v>14</v>
      </c>
      <c r="T36" s="25">
        <f t="shared" si="17"/>
        <v>13</v>
      </c>
      <c r="U36" s="36">
        <f t="shared" si="18"/>
        <v>13</v>
      </c>
      <c r="W36" s="47">
        <f t="shared" si="24"/>
        <v>0</v>
      </c>
      <c r="X36" s="42">
        <f t="shared" si="19"/>
        <v>1.6</v>
      </c>
      <c r="Y36" s="42">
        <f t="shared" si="20"/>
        <v>4.95</v>
      </c>
      <c r="Z36" s="42">
        <f t="shared" si="21"/>
        <v>0</v>
      </c>
      <c r="AA36" s="42">
        <f t="shared" si="22"/>
        <v>6.5500000000000007</v>
      </c>
      <c r="AB36" s="42">
        <f t="shared" si="23"/>
        <v>14</v>
      </c>
    </row>
    <row r="37" spans="1:28" ht="24.95" customHeight="1">
      <c r="A37" s="44">
        <f>Seznam!B153</f>
        <v>12</v>
      </c>
      <c r="B37" s="2" t="str">
        <f>Seznam!C153</f>
        <v>Barbora Smékalová</v>
      </c>
      <c r="C37" s="9">
        <f>Seznam!D153</f>
        <v>2002</v>
      </c>
      <c r="D37" s="45" t="str">
        <f>Seznam!E153</f>
        <v>Středisko volného času Bruntál</v>
      </c>
      <c r="E37" s="45" t="str">
        <f>Seznam!F153</f>
        <v>CZE</v>
      </c>
      <c r="F37" s="9"/>
      <c r="G37" s="232">
        <v>2.9</v>
      </c>
      <c r="H37" s="233">
        <v>2.8</v>
      </c>
      <c r="I37" s="234">
        <v>2.8</v>
      </c>
      <c r="J37" s="234">
        <v>2.7</v>
      </c>
      <c r="K37" s="34">
        <f t="shared" si="13"/>
        <v>2.8</v>
      </c>
      <c r="L37" s="235">
        <v>5.4</v>
      </c>
      <c r="M37" s="236">
        <v>5.9</v>
      </c>
      <c r="N37" s="234">
        <v>6</v>
      </c>
      <c r="O37" s="234">
        <v>5.5</v>
      </c>
      <c r="P37" s="34">
        <f t="shared" si="14"/>
        <v>5.7</v>
      </c>
      <c r="Q37" s="237"/>
      <c r="R37" s="27">
        <f t="shared" si="15"/>
        <v>8.5</v>
      </c>
      <c r="S37" s="35">
        <f t="shared" si="16"/>
        <v>17.649999999999999</v>
      </c>
      <c r="T37" s="25">
        <f t="shared" si="17"/>
        <v>7</v>
      </c>
      <c r="U37" s="36">
        <f t="shared" si="18"/>
        <v>8</v>
      </c>
      <c r="W37" s="47">
        <f t="shared" si="24"/>
        <v>0</v>
      </c>
      <c r="X37" s="42">
        <f t="shared" si="19"/>
        <v>2.8</v>
      </c>
      <c r="Y37" s="42">
        <f t="shared" si="20"/>
        <v>5.7</v>
      </c>
      <c r="Z37" s="42">
        <f t="shared" si="21"/>
        <v>0</v>
      </c>
      <c r="AA37" s="42">
        <f t="shared" si="22"/>
        <v>8.5</v>
      </c>
      <c r="AB37" s="42">
        <f t="shared" si="23"/>
        <v>17.649999999999999</v>
      </c>
    </row>
    <row r="38" spans="1:28" ht="24.95" customHeight="1">
      <c r="A38" s="44">
        <f>Seznam!B154</f>
        <v>13</v>
      </c>
      <c r="B38" s="2" t="str">
        <f>Seznam!C154</f>
        <v>Denisa Hejduková</v>
      </c>
      <c r="C38" s="9">
        <f>Seznam!D154</f>
        <v>2001</v>
      </c>
      <c r="D38" s="45" t="str">
        <f>Seznam!E154</f>
        <v>SK MG Vysočina Jihlava</v>
      </c>
      <c r="E38" s="45" t="str">
        <f>Seznam!F154</f>
        <v>CZE</v>
      </c>
      <c r="F38" s="9"/>
      <c r="G38" s="232">
        <v>4.5</v>
      </c>
      <c r="H38" s="233">
        <v>3.1</v>
      </c>
      <c r="I38" s="234">
        <v>3.3</v>
      </c>
      <c r="J38" s="234">
        <v>4.4000000000000004</v>
      </c>
      <c r="K38" s="34">
        <f t="shared" si="13"/>
        <v>3.85</v>
      </c>
      <c r="L38" s="235">
        <v>5.0999999999999996</v>
      </c>
      <c r="M38" s="236">
        <v>6</v>
      </c>
      <c r="N38" s="234">
        <v>5.8</v>
      </c>
      <c r="O38" s="234">
        <v>6.9</v>
      </c>
      <c r="P38" s="34">
        <f t="shared" si="14"/>
        <v>5.9</v>
      </c>
      <c r="Q38" s="237"/>
      <c r="R38" s="27">
        <f t="shared" si="15"/>
        <v>9.75</v>
      </c>
      <c r="S38" s="35">
        <f t="shared" si="16"/>
        <v>19.95</v>
      </c>
      <c r="T38" s="25">
        <f t="shared" si="17"/>
        <v>4</v>
      </c>
      <c r="U38" s="36">
        <f t="shared" si="18"/>
        <v>5</v>
      </c>
      <c r="W38" s="47">
        <f t="shared" si="24"/>
        <v>0</v>
      </c>
      <c r="X38" s="42">
        <f t="shared" si="19"/>
        <v>3.85</v>
      </c>
      <c r="Y38" s="42">
        <f t="shared" si="20"/>
        <v>5.9</v>
      </c>
      <c r="Z38" s="42">
        <f t="shared" si="21"/>
        <v>0</v>
      </c>
      <c r="AA38" s="42">
        <f t="shared" si="22"/>
        <v>9.75</v>
      </c>
      <c r="AB38" s="42">
        <f t="shared" si="23"/>
        <v>19.95</v>
      </c>
    </row>
    <row r="39" spans="1:28" ht="24.95" customHeight="1">
      <c r="A39" s="44">
        <f>Seznam!B155</f>
        <v>14</v>
      </c>
      <c r="B39" s="2" t="str">
        <f>Seznam!C155</f>
        <v>Gabriela Brázdilová</v>
      </c>
      <c r="C39" s="9">
        <f>Seznam!D155</f>
        <v>2002</v>
      </c>
      <c r="D39" s="45" t="str">
        <f>Seznam!E155</f>
        <v>TJ Slavoj Plzeň</v>
      </c>
      <c r="E39" s="45" t="str">
        <f>Seznam!F155</f>
        <v>CZE</v>
      </c>
      <c r="F39" s="9"/>
      <c r="G39" s="232">
        <v>2.2000000000000002</v>
      </c>
      <c r="H39" s="233">
        <v>1.3</v>
      </c>
      <c r="I39" s="234">
        <v>2.1</v>
      </c>
      <c r="J39" s="234">
        <v>2.5</v>
      </c>
      <c r="K39" s="34">
        <f t="shared" si="13"/>
        <v>2.15</v>
      </c>
      <c r="L39" s="235">
        <v>5.8</v>
      </c>
      <c r="M39" s="236">
        <v>6.2</v>
      </c>
      <c r="N39" s="234">
        <v>5.2</v>
      </c>
      <c r="O39" s="234">
        <v>6.7</v>
      </c>
      <c r="P39" s="34">
        <f t="shared" si="14"/>
        <v>6</v>
      </c>
      <c r="Q39" s="237"/>
      <c r="R39" s="27">
        <f t="shared" si="15"/>
        <v>8.15</v>
      </c>
      <c r="S39" s="35">
        <f t="shared" si="16"/>
        <v>15.45</v>
      </c>
      <c r="T39" s="25">
        <f t="shared" si="17"/>
        <v>9</v>
      </c>
      <c r="U39" s="36">
        <f t="shared" si="18"/>
        <v>11</v>
      </c>
      <c r="W39" s="47">
        <f t="shared" si="24"/>
        <v>0</v>
      </c>
      <c r="X39" s="42">
        <f t="shared" si="19"/>
        <v>2.15</v>
      </c>
      <c r="Y39" s="42">
        <f t="shared" si="20"/>
        <v>6</v>
      </c>
      <c r="Z39" s="42">
        <f t="shared" si="21"/>
        <v>0</v>
      </c>
      <c r="AA39" s="42">
        <f t="shared" si="22"/>
        <v>8.15</v>
      </c>
      <c r="AB39" s="42">
        <f t="shared" si="23"/>
        <v>15.45</v>
      </c>
    </row>
    <row r="40" spans="1:28" ht="24.95" customHeight="1">
      <c r="A40" s="44">
        <f>Seznam!B156</f>
        <v>15</v>
      </c>
      <c r="B40" s="2" t="str">
        <f>Seznam!C156</f>
        <v>Natalie Dudová</v>
      </c>
      <c r="C40" s="9">
        <f>Seznam!D156</f>
        <v>2001</v>
      </c>
      <c r="D40" s="45" t="str">
        <f>Seznam!E156</f>
        <v>SK MG Mantila Brno</v>
      </c>
      <c r="E40" s="45" t="str">
        <f>Seznam!F156</f>
        <v>CZE</v>
      </c>
      <c r="F40" s="9"/>
      <c r="G40" s="232">
        <v>3.6</v>
      </c>
      <c r="H40" s="233">
        <v>4.4000000000000004</v>
      </c>
      <c r="I40" s="234">
        <v>4</v>
      </c>
      <c r="J40" s="234">
        <v>3.8</v>
      </c>
      <c r="K40" s="34">
        <f t="shared" si="13"/>
        <v>3.9</v>
      </c>
      <c r="L40" s="235">
        <v>8.1999999999999993</v>
      </c>
      <c r="M40" s="236">
        <v>7</v>
      </c>
      <c r="N40" s="234">
        <v>8.1</v>
      </c>
      <c r="O40" s="234">
        <v>8</v>
      </c>
      <c r="P40" s="34">
        <f t="shared" si="14"/>
        <v>8.0500000000000007</v>
      </c>
      <c r="Q40" s="237"/>
      <c r="R40" s="27">
        <f t="shared" si="15"/>
        <v>11.950000000000001</v>
      </c>
      <c r="S40" s="35">
        <f t="shared" si="16"/>
        <v>23.15</v>
      </c>
      <c r="T40" s="25">
        <f t="shared" si="17"/>
        <v>1</v>
      </c>
      <c r="U40" s="36">
        <f t="shared" si="18"/>
        <v>1</v>
      </c>
      <c r="W40" s="47">
        <f t="shared" si="24"/>
        <v>0</v>
      </c>
      <c r="X40" s="42">
        <f t="shared" si="19"/>
        <v>3.9</v>
      </c>
      <c r="Y40" s="42">
        <f t="shared" si="20"/>
        <v>8.0500000000000007</v>
      </c>
      <c r="Z40" s="42">
        <f t="shared" si="21"/>
        <v>0</v>
      </c>
      <c r="AA40" s="42">
        <f t="shared" si="22"/>
        <v>11.950000000000001</v>
      </c>
      <c r="AB40" s="42">
        <f t="shared" si="23"/>
        <v>23.15</v>
      </c>
    </row>
    <row r="41" spans="1:28" ht="24.95" customHeight="1">
      <c r="A41" s="44"/>
      <c r="B41" s="2"/>
      <c r="C41" s="9">
        <f>Seznam!D34</f>
        <v>2008</v>
      </c>
      <c r="D41" s="45" t="str">
        <f>Seznam!E34</f>
        <v>SG Legion Warszawa</v>
      </c>
      <c r="E41" s="45" t="str">
        <f>Seznam!F34</f>
        <v>POL</v>
      </c>
      <c r="F41" s="9"/>
      <c r="G41" s="232">
        <v>0</v>
      </c>
      <c r="H41" s="233"/>
      <c r="I41" s="234">
        <f t="shared" ref="I41" si="25">IF($L$2&lt;3,"x",0)</f>
        <v>0</v>
      </c>
      <c r="J41" s="234">
        <f t="shared" ref="J41" si="26">IF($L$2&lt;4,"x",0)</f>
        <v>0</v>
      </c>
      <c r="K41" s="34">
        <f t="shared" si="13"/>
        <v>0</v>
      </c>
      <c r="L41" s="235">
        <v>0</v>
      </c>
      <c r="M41" s="236"/>
      <c r="N41" s="234">
        <f t="shared" ref="N41" si="27">IF($M$2&lt;3,"x",0)</f>
        <v>0</v>
      </c>
      <c r="O41" s="234">
        <f t="shared" ref="O41" si="28">IF($M$2&lt;4,"x",0)</f>
        <v>0</v>
      </c>
      <c r="P41" s="34">
        <f t="shared" si="14"/>
        <v>0</v>
      </c>
      <c r="Q41" s="237"/>
      <c r="R41" s="27">
        <f t="shared" si="15"/>
        <v>0</v>
      </c>
      <c r="S41" s="35">
        <f t="shared" si="16"/>
        <v>0</v>
      </c>
      <c r="T41" s="25">
        <f t="shared" si="17"/>
        <v>15</v>
      </c>
      <c r="U41" s="36">
        <f t="shared" si="18"/>
        <v>15</v>
      </c>
      <c r="W41" s="47">
        <f t="shared" si="24"/>
        <v>0</v>
      </c>
      <c r="X41" s="42">
        <f t="shared" si="19"/>
        <v>0</v>
      </c>
      <c r="Y41" s="42">
        <f t="shared" si="20"/>
        <v>0</v>
      </c>
      <c r="Z41" s="42">
        <f t="shared" si="21"/>
        <v>0</v>
      </c>
      <c r="AA41" s="42">
        <f t="shared" si="22"/>
        <v>0</v>
      </c>
      <c r="AB41" s="42">
        <f t="shared" si="23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5:T26"/>
    <mergeCell ref="U25:U26"/>
    <mergeCell ref="A25:A26"/>
    <mergeCell ref="B25:B26"/>
    <mergeCell ref="C25:C26"/>
    <mergeCell ref="D25:D26"/>
    <mergeCell ref="E25:E26"/>
    <mergeCell ref="F25:F26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Zeros="0" topLeftCell="A4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_kat10</f>
        <v>9. kategorie - dorostenky, ročník 2000 a st.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8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Kat10S1</f>
        <v>sestava s míčem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8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Seznam!B157</f>
        <v>1</v>
      </c>
      <c r="B9" s="2" t="str">
        <f>Seznam!C157</f>
        <v>Nicole Hájková</v>
      </c>
      <c r="C9" s="9">
        <f>Seznam!D157</f>
        <v>2000</v>
      </c>
      <c r="D9" s="45" t="str">
        <f>Seznam!E157</f>
        <v>SK MG Mantila Brno</v>
      </c>
      <c r="E9" s="45" t="str">
        <f>Seznam!F157</f>
        <v>CZE</v>
      </c>
      <c r="F9" s="9" t="s">
        <v>497</v>
      </c>
      <c r="G9" s="232">
        <v>3.3</v>
      </c>
      <c r="H9" s="233">
        <v>2.9</v>
      </c>
      <c r="I9" s="234">
        <v>3.5</v>
      </c>
      <c r="J9" s="234">
        <v>3.4</v>
      </c>
      <c r="K9" s="34">
        <f t="shared" ref="K9:K18" si="0">IF($L$2=2,TRUNC(SUM(G9:J9)/2*1000)/1000,IF($L$2=3,TRUNC(SUM(G9:J9)/3*1000)/1000,IF($L$2=4,TRUNC(MEDIAN(G9:J9)*1000)/1000,"???")))</f>
        <v>3.35</v>
      </c>
      <c r="L9" s="235">
        <v>6.7</v>
      </c>
      <c r="M9" s="236">
        <v>6.8</v>
      </c>
      <c r="N9" s="234">
        <v>7.6</v>
      </c>
      <c r="O9" s="234">
        <v>6.4</v>
      </c>
      <c r="P9" s="34">
        <f t="shared" ref="P9:P18" si="1">IF($M$2=2,TRUNC(SUM(L9:M9)/2*1000)/1000,IF($M$2=3,TRUNC(SUM(L9:N9)/3*1000)/1000,IF($M$2=4,TRUNC(MEDIAN(L9:O9)*1000)/1000,"???")))</f>
        <v>6.75</v>
      </c>
      <c r="Q9" s="237"/>
      <c r="R9" s="27">
        <f t="shared" ref="R9:R18" si="2">K9+P9-Q9</f>
        <v>10.1</v>
      </c>
      <c r="S9" s="223" t="s">
        <v>488</v>
      </c>
      <c r="T9" s="25">
        <f t="shared" ref="T9:T18" si="3">RANK(R9,$R$9:$R$18)</f>
        <v>4</v>
      </c>
      <c r="U9" s="36" t="s">
        <v>488</v>
      </c>
      <c r="W9" s="47" t="str">
        <f t="shared" ref="W9:W18" si="4">F9</f>
        <v>míč</v>
      </c>
      <c r="X9" s="42">
        <f t="shared" ref="X9:X18" si="5">K9</f>
        <v>3.35</v>
      </c>
      <c r="Y9" s="42">
        <f t="shared" ref="Y9:Y18" si="6">P9</f>
        <v>6.75</v>
      </c>
      <c r="Z9" s="42">
        <f t="shared" ref="Z9:Z18" si="7">Q9</f>
        <v>0</v>
      </c>
      <c r="AA9" s="42">
        <f t="shared" ref="AA9:AA18" si="8">R9</f>
        <v>10.1</v>
      </c>
    </row>
    <row r="10" spans="1:27" ht="24.95" customHeight="1">
      <c r="A10" s="204">
        <f>Seznam!B158</f>
        <v>2</v>
      </c>
      <c r="B10" s="205" t="str">
        <f>Seznam!C158</f>
        <v>Katharina Granzner</v>
      </c>
      <c r="C10" s="206">
        <f>Seznam!D158</f>
        <v>1999</v>
      </c>
      <c r="D10" s="207" t="str">
        <f>Seznam!E158</f>
        <v>ÖTB Linz</v>
      </c>
      <c r="E10" s="207" t="str">
        <f>Seznam!F158</f>
        <v>AUT</v>
      </c>
      <c r="F10" s="206" t="s">
        <v>497</v>
      </c>
      <c r="G10" s="232">
        <v>2.5</v>
      </c>
      <c r="H10" s="233">
        <v>3.2</v>
      </c>
      <c r="I10" s="234">
        <v>2.2999999999999998</v>
      </c>
      <c r="J10" s="234">
        <v>2.4</v>
      </c>
      <c r="K10" s="34">
        <f t="shared" si="0"/>
        <v>2.4500000000000002</v>
      </c>
      <c r="L10" s="235">
        <v>6</v>
      </c>
      <c r="M10" s="236">
        <v>5.9</v>
      </c>
      <c r="N10" s="234">
        <v>6.1</v>
      </c>
      <c r="O10" s="234">
        <v>4.9000000000000004</v>
      </c>
      <c r="P10" s="34">
        <f t="shared" si="1"/>
        <v>5.95</v>
      </c>
      <c r="Q10" s="237">
        <v>1.1000000000000001</v>
      </c>
      <c r="R10" s="27">
        <f t="shared" si="2"/>
        <v>7.3000000000000007</v>
      </c>
      <c r="S10" s="223" t="s">
        <v>488</v>
      </c>
      <c r="T10" s="25">
        <f t="shared" si="3"/>
        <v>9</v>
      </c>
      <c r="U10" s="36" t="s">
        <v>488</v>
      </c>
      <c r="W10" s="47" t="str">
        <f t="shared" si="4"/>
        <v>míč</v>
      </c>
      <c r="X10" s="42">
        <f t="shared" si="5"/>
        <v>2.4500000000000002</v>
      </c>
      <c r="Y10" s="42">
        <f t="shared" si="6"/>
        <v>5.95</v>
      </c>
      <c r="Z10" s="42">
        <f t="shared" si="7"/>
        <v>1.1000000000000001</v>
      </c>
      <c r="AA10" s="42">
        <f t="shared" si="8"/>
        <v>7.3000000000000007</v>
      </c>
    </row>
    <row r="11" spans="1:27" ht="24.95" customHeight="1">
      <c r="A11" s="204">
        <f>Seznam!B159</f>
        <v>3</v>
      </c>
      <c r="B11" s="205" t="str">
        <f>Seznam!C159</f>
        <v>Kristina Bernatová</v>
      </c>
      <c r="C11" s="206">
        <f>Seznam!D159</f>
        <v>1998</v>
      </c>
      <c r="D11" s="207" t="str">
        <f>Seznam!E159</f>
        <v>TopGym Karlovy Vary</v>
      </c>
      <c r="E11" s="207" t="str">
        <f>Seznam!F159</f>
        <v>CZE</v>
      </c>
      <c r="F11" s="206" t="s">
        <v>497</v>
      </c>
      <c r="G11" s="232">
        <v>3.5</v>
      </c>
      <c r="H11" s="233">
        <v>4.5999999999999996</v>
      </c>
      <c r="I11" s="234">
        <v>2.6</v>
      </c>
      <c r="J11" s="234">
        <v>3.5</v>
      </c>
      <c r="K11" s="34">
        <f t="shared" si="0"/>
        <v>3.5</v>
      </c>
      <c r="L11" s="235">
        <v>7.1</v>
      </c>
      <c r="M11" s="236">
        <v>7.3</v>
      </c>
      <c r="N11" s="234">
        <v>7.2</v>
      </c>
      <c r="O11" s="234">
        <v>6.9</v>
      </c>
      <c r="P11" s="34">
        <f t="shared" si="1"/>
        <v>7.15</v>
      </c>
      <c r="Q11" s="237"/>
      <c r="R11" s="27">
        <f t="shared" si="2"/>
        <v>10.65</v>
      </c>
      <c r="S11" s="223" t="s">
        <v>488</v>
      </c>
      <c r="T11" s="25">
        <f t="shared" si="3"/>
        <v>3</v>
      </c>
      <c r="U11" s="36" t="s">
        <v>488</v>
      </c>
      <c r="W11" s="47" t="str">
        <f t="shared" si="4"/>
        <v>míč</v>
      </c>
      <c r="X11" s="42">
        <f t="shared" si="5"/>
        <v>3.5</v>
      </c>
      <c r="Y11" s="42">
        <f t="shared" si="6"/>
        <v>7.15</v>
      </c>
      <c r="Z11" s="42">
        <f t="shared" si="7"/>
        <v>0</v>
      </c>
      <c r="AA11" s="42">
        <f t="shared" si="8"/>
        <v>10.65</v>
      </c>
    </row>
    <row r="12" spans="1:27" ht="24.95" customHeight="1">
      <c r="A12" s="204">
        <f>Seznam!B160</f>
        <v>4</v>
      </c>
      <c r="B12" s="205" t="str">
        <f>Seznam!C160</f>
        <v>Lucie Toušová</v>
      </c>
      <c r="C12" s="206">
        <f>Seznam!D160</f>
        <v>2000</v>
      </c>
      <c r="D12" s="207" t="str">
        <f>Seznam!E160</f>
        <v>GSK Ústí nad Labem</v>
      </c>
      <c r="E12" s="207" t="str">
        <f>Seznam!F160</f>
        <v>CZE</v>
      </c>
      <c r="F12" s="206" t="s">
        <v>497</v>
      </c>
      <c r="G12" s="232">
        <v>2.5</v>
      </c>
      <c r="H12" s="233">
        <v>3.2</v>
      </c>
      <c r="I12" s="234">
        <v>2.4</v>
      </c>
      <c r="J12" s="234">
        <v>1.9</v>
      </c>
      <c r="K12" s="34">
        <f t="shared" si="0"/>
        <v>2.4500000000000002</v>
      </c>
      <c r="L12" s="235">
        <v>7.4</v>
      </c>
      <c r="M12" s="236">
        <v>6.9</v>
      </c>
      <c r="N12" s="234">
        <v>6.7</v>
      </c>
      <c r="O12" s="234">
        <v>5.5</v>
      </c>
      <c r="P12" s="34">
        <f t="shared" si="1"/>
        <v>6.8</v>
      </c>
      <c r="Q12" s="237"/>
      <c r="R12" s="27">
        <f t="shared" si="2"/>
        <v>9.25</v>
      </c>
      <c r="S12" s="223" t="s">
        <v>488</v>
      </c>
      <c r="T12" s="25">
        <f t="shared" si="3"/>
        <v>7</v>
      </c>
      <c r="U12" s="36" t="s">
        <v>488</v>
      </c>
      <c r="W12" s="47" t="str">
        <f t="shared" si="4"/>
        <v>míč</v>
      </c>
      <c r="X12" s="42">
        <f t="shared" si="5"/>
        <v>2.4500000000000002</v>
      </c>
      <c r="Y12" s="42">
        <f t="shared" si="6"/>
        <v>6.8</v>
      </c>
      <c r="Z12" s="42">
        <f t="shared" si="7"/>
        <v>0</v>
      </c>
      <c r="AA12" s="42">
        <f t="shared" si="8"/>
        <v>9.25</v>
      </c>
    </row>
    <row r="13" spans="1:27" ht="24.95" customHeight="1">
      <c r="A13" s="204">
        <f>Seznam!B161</f>
        <v>6</v>
      </c>
      <c r="B13" s="205" t="str">
        <f>Seznam!C161</f>
        <v>Kateřina Kocová</v>
      </c>
      <c r="C13" s="206">
        <f>Seznam!D161</f>
        <v>1993</v>
      </c>
      <c r="D13" s="207" t="str">
        <f>Seznam!E161</f>
        <v xml:space="preserve">TJ Slavoj Plzeň </v>
      </c>
      <c r="E13" s="207" t="str">
        <f>Seznam!F161</f>
        <v>CZE</v>
      </c>
      <c r="F13" s="206" t="s">
        <v>497</v>
      </c>
      <c r="G13" s="232">
        <v>4</v>
      </c>
      <c r="H13" s="233">
        <v>3.3</v>
      </c>
      <c r="I13" s="234">
        <v>4</v>
      </c>
      <c r="J13" s="234">
        <v>3.8</v>
      </c>
      <c r="K13" s="34">
        <f t="shared" si="0"/>
        <v>3.9</v>
      </c>
      <c r="L13" s="235">
        <v>7</v>
      </c>
      <c r="M13" s="236">
        <v>7.2</v>
      </c>
      <c r="N13" s="234">
        <v>7.9</v>
      </c>
      <c r="O13" s="234">
        <v>5.9</v>
      </c>
      <c r="P13" s="34">
        <f t="shared" si="1"/>
        <v>7.1</v>
      </c>
      <c r="Q13" s="237"/>
      <c r="R13" s="27">
        <f t="shared" si="2"/>
        <v>11</v>
      </c>
      <c r="S13" s="223" t="s">
        <v>488</v>
      </c>
      <c r="T13" s="25">
        <f t="shared" si="3"/>
        <v>2</v>
      </c>
      <c r="U13" s="36" t="s">
        <v>488</v>
      </c>
      <c r="W13" s="47" t="str">
        <f t="shared" si="4"/>
        <v>míč</v>
      </c>
      <c r="X13" s="42">
        <f t="shared" si="5"/>
        <v>3.9</v>
      </c>
      <c r="Y13" s="42">
        <f t="shared" si="6"/>
        <v>7.1</v>
      </c>
      <c r="Z13" s="42">
        <f t="shared" si="7"/>
        <v>0</v>
      </c>
      <c r="AA13" s="42">
        <f t="shared" si="8"/>
        <v>11</v>
      </c>
    </row>
    <row r="14" spans="1:27" ht="24.95" customHeight="1">
      <c r="A14" s="204">
        <f>Seznam!B162</f>
        <v>7</v>
      </c>
      <c r="B14" s="205" t="str">
        <f>Seznam!C162</f>
        <v>Tereza Ševčíková</v>
      </c>
      <c r="C14" s="206">
        <f>Seznam!D162</f>
        <v>1998</v>
      </c>
      <c r="D14" s="207" t="str">
        <f>Seznam!E162</f>
        <v>GSK Tábor</v>
      </c>
      <c r="E14" s="207" t="str">
        <f>Seznam!F162</f>
        <v>CZE</v>
      </c>
      <c r="F14" s="206" t="s">
        <v>497</v>
      </c>
      <c r="G14" s="232">
        <v>3.1</v>
      </c>
      <c r="H14" s="233">
        <v>4.0999999999999996</v>
      </c>
      <c r="I14" s="234">
        <v>2.4</v>
      </c>
      <c r="J14" s="234">
        <v>1.8</v>
      </c>
      <c r="K14" s="34">
        <f t="shared" si="0"/>
        <v>2.75</v>
      </c>
      <c r="L14" s="235">
        <v>7.1</v>
      </c>
      <c r="M14" s="236">
        <v>6.9</v>
      </c>
      <c r="N14" s="234">
        <v>6.9</v>
      </c>
      <c r="O14" s="234">
        <v>5.9</v>
      </c>
      <c r="P14" s="34">
        <f t="shared" si="1"/>
        <v>6.9</v>
      </c>
      <c r="Q14" s="237"/>
      <c r="R14" s="27">
        <f t="shared" si="2"/>
        <v>9.65</v>
      </c>
      <c r="S14" s="223" t="s">
        <v>488</v>
      </c>
      <c r="T14" s="25">
        <f t="shared" si="3"/>
        <v>6</v>
      </c>
      <c r="U14" s="36" t="s">
        <v>488</v>
      </c>
      <c r="W14" s="47" t="str">
        <f t="shared" si="4"/>
        <v>míč</v>
      </c>
      <c r="X14" s="42">
        <f t="shared" si="5"/>
        <v>2.75</v>
      </c>
      <c r="Y14" s="42">
        <f t="shared" si="6"/>
        <v>6.9</v>
      </c>
      <c r="Z14" s="42">
        <f t="shared" si="7"/>
        <v>0</v>
      </c>
      <c r="AA14" s="42">
        <f t="shared" si="8"/>
        <v>9.65</v>
      </c>
    </row>
    <row r="15" spans="1:27" ht="24.95" customHeight="1">
      <c r="A15" s="204">
        <f>Seznam!B163</f>
        <v>8</v>
      </c>
      <c r="B15" s="205" t="str">
        <f>Seznam!C163</f>
        <v>Ludmila Korytová</v>
      </c>
      <c r="C15" s="206">
        <f>Seznam!D163</f>
        <v>1993</v>
      </c>
      <c r="D15" s="207" t="str">
        <f>Seznam!E163</f>
        <v>RG Proactive Milevsko</v>
      </c>
      <c r="E15" s="207" t="str">
        <f>Seznam!F163</f>
        <v>CZE</v>
      </c>
      <c r="F15" s="206" t="s">
        <v>497</v>
      </c>
      <c r="G15" s="232">
        <v>5.0999999999999996</v>
      </c>
      <c r="H15" s="233">
        <v>4.0999999999999996</v>
      </c>
      <c r="I15" s="234">
        <v>4.3</v>
      </c>
      <c r="J15" s="234">
        <v>4.8</v>
      </c>
      <c r="K15" s="34">
        <f t="shared" si="0"/>
        <v>4.55</v>
      </c>
      <c r="L15" s="235">
        <v>7.4</v>
      </c>
      <c r="M15" s="236">
        <v>7</v>
      </c>
      <c r="N15" s="234">
        <v>6.7</v>
      </c>
      <c r="O15" s="234">
        <v>7.5</v>
      </c>
      <c r="P15" s="34">
        <f t="shared" si="1"/>
        <v>7.2</v>
      </c>
      <c r="Q15" s="237"/>
      <c r="R15" s="27">
        <f t="shared" si="2"/>
        <v>11.75</v>
      </c>
      <c r="S15" s="223" t="s">
        <v>488</v>
      </c>
      <c r="T15" s="25">
        <f t="shared" si="3"/>
        <v>1</v>
      </c>
      <c r="U15" s="36" t="s">
        <v>488</v>
      </c>
      <c r="W15" s="47" t="str">
        <f t="shared" si="4"/>
        <v>míč</v>
      </c>
      <c r="X15" s="42">
        <f t="shared" si="5"/>
        <v>4.55</v>
      </c>
      <c r="Y15" s="42">
        <f t="shared" si="6"/>
        <v>7.2</v>
      </c>
      <c r="Z15" s="42">
        <f t="shared" si="7"/>
        <v>0</v>
      </c>
      <c r="AA15" s="42">
        <f t="shared" si="8"/>
        <v>11.75</v>
      </c>
    </row>
    <row r="16" spans="1:27" ht="24.95" customHeight="1">
      <c r="A16" s="204">
        <f>Seznam!B164</f>
        <v>9</v>
      </c>
      <c r="B16" s="205" t="str">
        <f>Seznam!C164</f>
        <v>Veronka Šanderová</v>
      </c>
      <c r="C16" s="206">
        <f>Seznam!D164</f>
        <v>1995</v>
      </c>
      <c r="D16" s="207" t="str">
        <f>Seznam!E164</f>
        <v xml:space="preserve">TJ Slavoj Plzeň </v>
      </c>
      <c r="E16" s="207" t="str">
        <f>Seznam!F164</f>
        <v>CZE</v>
      </c>
      <c r="F16" s="206" t="s">
        <v>497</v>
      </c>
      <c r="G16" s="232">
        <v>3.3</v>
      </c>
      <c r="H16" s="233">
        <v>2.4</v>
      </c>
      <c r="I16" s="234">
        <v>2.8</v>
      </c>
      <c r="J16" s="234">
        <v>2.7</v>
      </c>
      <c r="K16" s="34">
        <f t="shared" si="0"/>
        <v>2.75</v>
      </c>
      <c r="L16" s="235">
        <v>7</v>
      </c>
      <c r="M16" s="236">
        <v>7</v>
      </c>
      <c r="N16" s="234">
        <v>7.3</v>
      </c>
      <c r="O16" s="234">
        <v>6.5</v>
      </c>
      <c r="P16" s="34">
        <f t="shared" si="1"/>
        <v>7</v>
      </c>
      <c r="Q16" s="237"/>
      <c r="R16" s="27">
        <f t="shared" si="2"/>
        <v>9.75</v>
      </c>
      <c r="S16" s="223" t="s">
        <v>488</v>
      </c>
      <c r="T16" s="25">
        <f t="shared" si="3"/>
        <v>5</v>
      </c>
      <c r="U16" s="36" t="s">
        <v>488</v>
      </c>
      <c r="W16" s="47" t="str">
        <f t="shared" si="4"/>
        <v>míč</v>
      </c>
      <c r="X16" s="42">
        <f t="shared" si="5"/>
        <v>2.75</v>
      </c>
      <c r="Y16" s="42">
        <f t="shared" si="6"/>
        <v>7</v>
      </c>
      <c r="Z16" s="42">
        <f t="shared" si="7"/>
        <v>0</v>
      </c>
      <c r="AA16" s="42">
        <f t="shared" si="8"/>
        <v>9.75</v>
      </c>
    </row>
    <row r="17" spans="1:28" ht="24.95" customHeight="1">
      <c r="A17" s="204">
        <f>Seznam!B165</f>
        <v>10</v>
      </c>
      <c r="B17" s="205" t="str">
        <f>Seznam!C165</f>
        <v>Šárka Sedláková</v>
      </c>
      <c r="C17" s="206">
        <f>Seznam!D165</f>
        <v>2000</v>
      </c>
      <c r="D17" s="207" t="str">
        <f>Seznam!E165</f>
        <v>SK MG Mantila Brno</v>
      </c>
      <c r="E17" s="207" t="str">
        <f>Seznam!F165</f>
        <v>CZE</v>
      </c>
      <c r="F17" s="206" t="s">
        <v>497</v>
      </c>
      <c r="G17" s="232">
        <v>2.7</v>
      </c>
      <c r="H17" s="233">
        <v>2</v>
      </c>
      <c r="I17" s="234">
        <v>2.7</v>
      </c>
      <c r="J17" s="234">
        <v>3.6</v>
      </c>
      <c r="K17" s="34">
        <f t="shared" si="0"/>
        <v>2.7</v>
      </c>
      <c r="L17" s="235">
        <v>6</v>
      </c>
      <c r="M17" s="236">
        <v>6.2</v>
      </c>
      <c r="N17" s="234">
        <v>7.3</v>
      </c>
      <c r="O17" s="234">
        <v>6</v>
      </c>
      <c r="P17" s="34">
        <f t="shared" si="1"/>
        <v>6.1</v>
      </c>
      <c r="Q17" s="237"/>
      <c r="R17" s="27">
        <f t="shared" si="2"/>
        <v>8.8000000000000007</v>
      </c>
      <c r="S17" s="223" t="s">
        <v>488</v>
      </c>
      <c r="T17" s="25">
        <f t="shared" si="3"/>
        <v>8</v>
      </c>
      <c r="U17" s="36" t="s">
        <v>488</v>
      </c>
      <c r="W17" s="47" t="str">
        <f t="shared" si="4"/>
        <v>míč</v>
      </c>
      <c r="X17" s="42">
        <f t="shared" si="5"/>
        <v>2.7</v>
      </c>
      <c r="Y17" s="42">
        <f t="shared" si="6"/>
        <v>6.1</v>
      </c>
      <c r="Z17" s="42">
        <f t="shared" si="7"/>
        <v>0</v>
      </c>
      <c r="AA17" s="42">
        <f t="shared" si="8"/>
        <v>8.8000000000000007</v>
      </c>
    </row>
    <row r="18" spans="1:28" ht="24.95" customHeight="1">
      <c r="A18" s="204"/>
      <c r="B18" s="205"/>
      <c r="C18" s="206">
        <f>Seznam!D34</f>
        <v>2008</v>
      </c>
      <c r="D18" s="207" t="str">
        <f>Seznam!E34</f>
        <v>SG Legion Warszawa</v>
      </c>
      <c r="E18" s="207" t="str">
        <f>Seznam!F34</f>
        <v>POL</v>
      </c>
      <c r="F18" s="206"/>
      <c r="G18" s="232">
        <v>0</v>
      </c>
      <c r="H18" s="233"/>
      <c r="I18" s="234">
        <f t="shared" ref="I18" si="9">IF($L$2&lt;3,"x",0)</f>
        <v>0</v>
      </c>
      <c r="J18" s="234">
        <f t="shared" ref="J18" si="10">IF($L$2&lt;4,"x",0)</f>
        <v>0</v>
      </c>
      <c r="K18" s="34">
        <f t="shared" si="0"/>
        <v>0</v>
      </c>
      <c r="L18" s="235">
        <v>0</v>
      </c>
      <c r="M18" s="236"/>
      <c r="N18" s="234">
        <f t="shared" ref="N18" si="11">IF($M$2&lt;3,"x",0)</f>
        <v>0</v>
      </c>
      <c r="O18" s="234">
        <f t="shared" ref="O18" si="12">IF($M$2&lt;4,"x",0)</f>
        <v>0</v>
      </c>
      <c r="P18" s="34">
        <f t="shared" si="1"/>
        <v>0</v>
      </c>
      <c r="Q18" s="237"/>
      <c r="R18" s="27">
        <f t="shared" si="2"/>
        <v>0</v>
      </c>
      <c r="S18" s="216" t="s">
        <v>488</v>
      </c>
      <c r="T18" s="208">
        <f t="shared" si="3"/>
        <v>10</v>
      </c>
      <c r="U18" s="36" t="s">
        <v>488</v>
      </c>
      <c r="W18" s="47">
        <f t="shared" si="4"/>
        <v>0</v>
      </c>
      <c r="X18" s="42">
        <f t="shared" si="5"/>
        <v>0</v>
      </c>
      <c r="Y18" s="42">
        <f t="shared" si="6"/>
        <v>0</v>
      </c>
      <c r="Z18" s="42">
        <f t="shared" si="7"/>
        <v>0</v>
      </c>
      <c r="AA18" s="42">
        <f t="shared" si="8"/>
        <v>0</v>
      </c>
    </row>
    <row r="19" spans="1:28" s="210" customFormat="1" ht="16.5" thickBot="1">
      <c r="C19" s="212"/>
      <c r="F19" s="211"/>
      <c r="G19" s="213">
        <v>0</v>
      </c>
      <c r="H19" s="213"/>
      <c r="I19" s="213"/>
      <c r="J19" s="213"/>
      <c r="K19" s="214">
        <f>SUM(G19:J19)/2</f>
        <v>0</v>
      </c>
      <c r="L19" s="224">
        <v>0</v>
      </c>
      <c r="M19" s="224"/>
      <c r="N19" s="224"/>
      <c r="O19" s="224"/>
      <c r="P19" s="214"/>
    </row>
    <row r="20" spans="1:28" ht="16.5" customHeight="1">
      <c r="A20" s="375" t="s">
        <v>471</v>
      </c>
      <c r="B20" s="377" t="s">
        <v>6</v>
      </c>
      <c r="C20" s="379" t="s">
        <v>3</v>
      </c>
      <c r="D20" s="377" t="s">
        <v>4</v>
      </c>
      <c r="E20" s="373" t="s">
        <v>5</v>
      </c>
      <c r="F20" s="373" t="s">
        <v>472</v>
      </c>
      <c r="G20" s="29" t="str">
        <f>Kat10S2</f>
        <v>sestava s libovolným náčiním</v>
      </c>
      <c r="H20" s="28"/>
      <c r="I20" s="28"/>
      <c r="J20" s="28"/>
      <c r="K20" s="28"/>
      <c r="L20" s="30"/>
      <c r="M20" s="30"/>
      <c r="N20" s="30"/>
      <c r="O20" s="30"/>
      <c r="P20" s="30"/>
      <c r="Q20" s="20">
        <v>0</v>
      </c>
      <c r="R20" s="31">
        <v>0</v>
      </c>
      <c r="S20" s="31">
        <v>0</v>
      </c>
      <c r="T20" s="381" t="s">
        <v>491</v>
      </c>
      <c r="U20" s="371" t="s">
        <v>492</v>
      </c>
    </row>
    <row r="21" spans="1:28" ht="16.5" customHeight="1" thickBot="1">
      <c r="A21" s="376">
        <v>0</v>
      </c>
      <c r="B21" s="378">
        <v>0</v>
      </c>
      <c r="C21" s="380">
        <v>0</v>
      </c>
      <c r="D21" s="378">
        <v>0</v>
      </c>
      <c r="E21" s="374">
        <v>0</v>
      </c>
      <c r="F21" s="374">
        <v>0</v>
      </c>
      <c r="G21" s="18" t="s">
        <v>469</v>
      </c>
      <c r="H21" s="18" t="s">
        <v>489</v>
      </c>
      <c r="I21" s="18" t="s">
        <v>475</v>
      </c>
      <c r="J21" s="18" t="s">
        <v>476</v>
      </c>
      <c r="K21" s="18" t="s">
        <v>477</v>
      </c>
      <c r="L21" s="24" t="s">
        <v>478</v>
      </c>
      <c r="M21" s="360" t="s">
        <v>479</v>
      </c>
      <c r="N21" s="360" t="s">
        <v>480</v>
      </c>
      <c r="O21" s="360" t="s">
        <v>481</v>
      </c>
      <c r="P21" s="26" t="s">
        <v>470</v>
      </c>
      <c r="Q21" s="23" t="s">
        <v>482</v>
      </c>
      <c r="R21" s="22" t="s">
        <v>483</v>
      </c>
      <c r="S21" s="26" t="s">
        <v>484</v>
      </c>
      <c r="T21" s="382"/>
      <c r="U21" s="372"/>
      <c r="W21" s="46" t="s">
        <v>485</v>
      </c>
      <c r="X21" s="46" t="s">
        <v>477</v>
      </c>
      <c r="Y21" s="46" t="s">
        <v>470</v>
      </c>
      <c r="Z21" s="46" t="s">
        <v>486</v>
      </c>
      <c r="AA21" s="46" t="s">
        <v>484</v>
      </c>
      <c r="AB21" s="46" t="s">
        <v>483</v>
      </c>
    </row>
    <row r="22" spans="1:28" ht="24.95" customHeight="1">
      <c r="A22" s="44">
        <f>Seznam!B157</f>
        <v>1</v>
      </c>
      <c r="B22" s="2" t="str">
        <f>Seznam!C157</f>
        <v>Nicole Hájková</v>
      </c>
      <c r="C22" s="9">
        <f>Seznam!D157</f>
        <v>2000</v>
      </c>
      <c r="D22" s="45" t="str">
        <f>Seznam!E157</f>
        <v>SK MG Mantila Brno</v>
      </c>
      <c r="E22" s="45" t="str">
        <f>Seznam!F157</f>
        <v>CZE</v>
      </c>
      <c r="F22" s="9"/>
      <c r="G22" s="232">
        <v>5.2</v>
      </c>
      <c r="H22" s="233">
        <v>3.8</v>
      </c>
      <c r="I22" s="234">
        <v>4.7</v>
      </c>
      <c r="J22" s="234">
        <v>5.5</v>
      </c>
      <c r="K22" s="34">
        <f t="shared" ref="K22:K31" si="13">IF($L$2=2,TRUNC(SUM(G22:J22)/2*1000)/1000,IF($L$2=3,TRUNC(SUM(G22:J22)/3*1000)/1000,IF($L$2=4,TRUNC(MEDIAN(G22:J22)*1000)/1000,"???")))</f>
        <v>4.95</v>
      </c>
      <c r="L22" s="235">
        <v>7</v>
      </c>
      <c r="M22" s="236">
        <v>7</v>
      </c>
      <c r="N22" s="234">
        <v>7.2</v>
      </c>
      <c r="O22" s="234">
        <v>8.5</v>
      </c>
      <c r="P22" s="34">
        <f t="shared" ref="P22:P31" si="14">IF($M$2=2,TRUNC(SUM(L22:M22)/2*1000)/1000,IF($M$2=3,TRUNC(SUM(L22:N22)/3*1000)/1000,IF($M$2=4,TRUNC(MEDIAN(L22:O22)*1000)/1000,"???")))</f>
        <v>7.1</v>
      </c>
      <c r="Q22" s="237"/>
      <c r="R22" s="27">
        <f t="shared" ref="R22:R31" si="15">K22+P22-Q22</f>
        <v>12.05</v>
      </c>
      <c r="S22" s="35">
        <f t="shared" ref="S22:S31" si="16">R9+R22</f>
        <v>22.15</v>
      </c>
      <c r="T22" s="25">
        <f t="shared" ref="T22:T31" si="17">RANK(R22,$R$22:$R$31)</f>
        <v>2</v>
      </c>
      <c r="U22" s="36">
        <f t="shared" ref="U22:U31" si="18">RANK(S22,$S$22:$S$31)</f>
        <v>2</v>
      </c>
      <c r="W22" s="47">
        <f t="shared" ref="W22:W31" si="19">F22</f>
        <v>0</v>
      </c>
      <c r="X22" s="42">
        <f t="shared" ref="X22:X31" si="20">K22</f>
        <v>4.95</v>
      </c>
      <c r="Y22" s="42">
        <f t="shared" ref="Y22:Y31" si="21">P22</f>
        <v>7.1</v>
      </c>
      <c r="Z22" s="42">
        <f t="shared" ref="Z22:Z31" si="22">Q22</f>
        <v>0</v>
      </c>
      <c r="AA22" s="42">
        <f t="shared" ref="AA22:AA31" si="23">R22</f>
        <v>12.05</v>
      </c>
      <c r="AB22" s="42">
        <f t="shared" ref="AB22:AB31" si="24">S22</f>
        <v>22.15</v>
      </c>
    </row>
    <row r="23" spans="1:28" ht="24.95" customHeight="1">
      <c r="A23" s="44">
        <f>Seznam!B158</f>
        <v>2</v>
      </c>
      <c r="B23" s="2" t="str">
        <f>Seznam!C158</f>
        <v>Katharina Granzner</v>
      </c>
      <c r="C23" s="9">
        <f>Seznam!D158</f>
        <v>1999</v>
      </c>
      <c r="D23" s="45" t="str">
        <f>Seznam!E158</f>
        <v>ÖTB Linz</v>
      </c>
      <c r="E23" s="45" t="str">
        <f>Seznam!F158</f>
        <v>AUT</v>
      </c>
      <c r="F23" s="9"/>
      <c r="G23" s="232">
        <v>2.9</v>
      </c>
      <c r="H23" s="233">
        <v>2.2999999999999998</v>
      </c>
      <c r="I23" s="234">
        <v>2.8</v>
      </c>
      <c r="J23" s="234">
        <v>2.9</v>
      </c>
      <c r="K23" s="34">
        <f t="shared" si="13"/>
        <v>2.85</v>
      </c>
      <c r="L23" s="235">
        <v>6.1</v>
      </c>
      <c r="M23" s="236">
        <v>6.5</v>
      </c>
      <c r="N23" s="234">
        <v>5.5</v>
      </c>
      <c r="O23" s="234">
        <v>5.3</v>
      </c>
      <c r="P23" s="34">
        <f t="shared" si="14"/>
        <v>5.8</v>
      </c>
      <c r="Q23" s="237"/>
      <c r="R23" s="27">
        <f t="shared" si="15"/>
        <v>8.65</v>
      </c>
      <c r="S23" s="35">
        <f t="shared" si="16"/>
        <v>15.950000000000001</v>
      </c>
      <c r="T23" s="25">
        <f t="shared" si="17"/>
        <v>9</v>
      </c>
      <c r="U23" s="36">
        <f t="shared" si="18"/>
        <v>9</v>
      </c>
      <c r="W23" s="47">
        <f t="shared" si="19"/>
        <v>0</v>
      </c>
      <c r="X23" s="42">
        <f t="shared" si="20"/>
        <v>2.85</v>
      </c>
      <c r="Y23" s="42">
        <f t="shared" si="21"/>
        <v>5.8</v>
      </c>
      <c r="Z23" s="42">
        <f t="shared" si="22"/>
        <v>0</v>
      </c>
      <c r="AA23" s="42">
        <f t="shared" si="23"/>
        <v>8.65</v>
      </c>
      <c r="AB23" s="42">
        <f t="shared" si="24"/>
        <v>15.950000000000001</v>
      </c>
    </row>
    <row r="24" spans="1:28" ht="24.95" customHeight="1">
      <c r="A24" s="44">
        <f>Seznam!B159</f>
        <v>3</v>
      </c>
      <c r="B24" s="2" t="str">
        <f>Seznam!C159</f>
        <v>Kristina Bernatová</v>
      </c>
      <c r="C24" s="9">
        <f>Seznam!D159</f>
        <v>1998</v>
      </c>
      <c r="D24" s="45" t="str">
        <f>Seznam!E159</f>
        <v>TopGym Karlovy Vary</v>
      </c>
      <c r="E24" s="45" t="str">
        <f>Seznam!F159</f>
        <v>CZE</v>
      </c>
      <c r="F24" s="9"/>
      <c r="G24" s="232">
        <v>4.0999999999999996</v>
      </c>
      <c r="H24" s="233">
        <v>2.6</v>
      </c>
      <c r="I24" s="234">
        <v>3.5</v>
      </c>
      <c r="J24" s="234">
        <v>2.9</v>
      </c>
      <c r="K24" s="34">
        <f t="shared" si="13"/>
        <v>3.2</v>
      </c>
      <c r="L24" s="235">
        <v>5.5</v>
      </c>
      <c r="M24" s="236">
        <v>6.1</v>
      </c>
      <c r="N24" s="234">
        <v>6.2</v>
      </c>
      <c r="O24" s="234">
        <v>7.1</v>
      </c>
      <c r="P24" s="34">
        <f t="shared" si="14"/>
        <v>6.15</v>
      </c>
      <c r="Q24" s="237"/>
      <c r="R24" s="27">
        <f t="shared" si="15"/>
        <v>9.3500000000000014</v>
      </c>
      <c r="S24" s="35">
        <f t="shared" si="16"/>
        <v>20</v>
      </c>
      <c r="T24" s="25">
        <f t="shared" si="17"/>
        <v>6</v>
      </c>
      <c r="U24" s="36">
        <f t="shared" si="18"/>
        <v>6</v>
      </c>
      <c r="W24" s="47">
        <f t="shared" si="19"/>
        <v>0</v>
      </c>
      <c r="X24" s="42">
        <f t="shared" si="20"/>
        <v>3.2</v>
      </c>
      <c r="Y24" s="42">
        <f t="shared" si="21"/>
        <v>6.15</v>
      </c>
      <c r="Z24" s="42">
        <f t="shared" si="22"/>
        <v>0</v>
      </c>
      <c r="AA24" s="42">
        <f t="shared" si="23"/>
        <v>9.3500000000000014</v>
      </c>
      <c r="AB24" s="42">
        <f t="shared" si="24"/>
        <v>20</v>
      </c>
    </row>
    <row r="25" spans="1:28" ht="24.95" customHeight="1">
      <c r="A25" s="44">
        <f>Seznam!B160</f>
        <v>4</v>
      </c>
      <c r="B25" s="2" t="str">
        <f>Seznam!C160</f>
        <v>Lucie Toušová</v>
      </c>
      <c r="C25" s="9">
        <f>Seznam!D160</f>
        <v>2000</v>
      </c>
      <c r="D25" s="45" t="str">
        <f>Seznam!E160</f>
        <v>GSK Ústí nad Labem</v>
      </c>
      <c r="E25" s="45" t="str">
        <f>Seznam!F160</f>
        <v>CZE</v>
      </c>
      <c r="F25" s="9"/>
      <c r="G25" s="232">
        <v>2.5</v>
      </c>
      <c r="H25" s="233">
        <v>4.2</v>
      </c>
      <c r="I25" s="234">
        <v>4.0999999999999996</v>
      </c>
      <c r="J25" s="234">
        <v>3.5</v>
      </c>
      <c r="K25" s="34">
        <f t="shared" si="13"/>
        <v>3.8</v>
      </c>
      <c r="L25" s="235">
        <v>6.5</v>
      </c>
      <c r="M25" s="236">
        <v>6.3</v>
      </c>
      <c r="N25" s="234">
        <v>6.7</v>
      </c>
      <c r="O25" s="234">
        <v>6.5</v>
      </c>
      <c r="P25" s="34">
        <f t="shared" si="14"/>
        <v>6.5</v>
      </c>
      <c r="Q25" s="237"/>
      <c r="R25" s="27">
        <f t="shared" si="15"/>
        <v>10.3</v>
      </c>
      <c r="S25" s="35">
        <f t="shared" si="16"/>
        <v>19.55</v>
      </c>
      <c r="T25" s="25">
        <f t="shared" si="17"/>
        <v>5</v>
      </c>
      <c r="U25" s="36">
        <f t="shared" si="18"/>
        <v>7</v>
      </c>
      <c r="W25" s="47">
        <f t="shared" si="19"/>
        <v>0</v>
      </c>
      <c r="X25" s="42">
        <f t="shared" si="20"/>
        <v>3.8</v>
      </c>
      <c r="Y25" s="42">
        <f t="shared" si="21"/>
        <v>6.5</v>
      </c>
      <c r="Z25" s="42">
        <f t="shared" si="22"/>
        <v>0</v>
      </c>
      <c r="AA25" s="42">
        <f t="shared" si="23"/>
        <v>10.3</v>
      </c>
      <c r="AB25" s="42">
        <f t="shared" si="24"/>
        <v>19.55</v>
      </c>
    </row>
    <row r="26" spans="1:28" ht="24.95" customHeight="1">
      <c r="A26" s="44">
        <f>Seznam!B161</f>
        <v>6</v>
      </c>
      <c r="B26" s="2" t="str">
        <f>Seznam!C161</f>
        <v>Kateřina Kocová</v>
      </c>
      <c r="C26" s="9">
        <f>Seznam!D161</f>
        <v>1993</v>
      </c>
      <c r="D26" s="45" t="str">
        <f>Seznam!E161</f>
        <v xml:space="preserve">TJ Slavoj Plzeň </v>
      </c>
      <c r="E26" s="45" t="str">
        <f>Seznam!F161</f>
        <v>CZE</v>
      </c>
      <c r="F26" s="9"/>
      <c r="G26" s="232">
        <v>3.9</v>
      </c>
      <c r="H26" s="233">
        <v>3.6</v>
      </c>
      <c r="I26" s="234">
        <v>2.9</v>
      </c>
      <c r="J26" s="234">
        <v>3.3</v>
      </c>
      <c r="K26" s="34">
        <f t="shared" si="13"/>
        <v>3.45</v>
      </c>
      <c r="L26" s="235">
        <v>6.8</v>
      </c>
      <c r="M26" s="236">
        <v>6.2</v>
      </c>
      <c r="N26" s="234">
        <v>5.7</v>
      </c>
      <c r="O26" s="234">
        <v>7.1</v>
      </c>
      <c r="P26" s="34">
        <f t="shared" si="14"/>
        <v>6.5</v>
      </c>
      <c r="Q26" s="237">
        <v>0.6</v>
      </c>
      <c r="R26" s="27">
        <f t="shared" si="15"/>
        <v>9.35</v>
      </c>
      <c r="S26" s="35">
        <f t="shared" si="16"/>
        <v>20.350000000000001</v>
      </c>
      <c r="T26" s="25">
        <f t="shared" si="17"/>
        <v>7</v>
      </c>
      <c r="U26" s="36">
        <f t="shared" si="18"/>
        <v>4</v>
      </c>
      <c r="W26" s="47">
        <f t="shared" si="19"/>
        <v>0</v>
      </c>
      <c r="X26" s="42">
        <f t="shared" si="20"/>
        <v>3.45</v>
      </c>
      <c r="Y26" s="42">
        <f t="shared" si="21"/>
        <v>6.5</v>
      </c>
      <c r="Z26" s="42">
        <f t="shared" si="22"/>
        <v>0.6</v>
      </c>
      <c r="AA26" s="42">
        <f t="shared" si="23"/>
        <v>9.35</v>
      </c>
      <c r="AB26" s="42">
        <f t="shared" si="24"/>
        <v>20.350000000000001</v>
      </c>
    </row>
    <row r="27" spans="1:28" ht="24.95" customHeight="1">
      <c r="A27" s="44">
        <f>Seznam!B162</f>
        <v>7</v>
      </c>
      <c r="B27" s="2" t="str">
        <f>Seznam!C162</f>
        <v>Tereza Ševčíková</v>
      </c>
      <c r="C27" s="9">
        <f>Seznam!D162</f>
        <v>1998</v>
      </c>
      <c r="D27" s="45" t="str">
        <f>Seznam!E162</f>
        <v>GSK Tábor</v>
      </c>
      <c r="E27" s="45" t="str">
        <f>Seznam!F162</f>
        <v>CZE</v>
      </c>
      <c r="F27" s="9"/>
      <c r="G27" s="232">
        <v>3.6</v>
      </c>
      <c r="H27" s="233">
        <v>2.2999999999999998</v>
      </c>
      <c r="I27" s="234">
        <v>3.5</v>
      </c>
      <c r="J27" s="234">
        <v>2.4</v>
      </c>
      <c r="K27" s="34">
        <f t="shared" si="13"/>
        <v>2.95</v>
      </c>
      <c r="L27" s="235">
        <v>6.2</v>
      </c>
      <c r="M27" s="236">
        <v>6.1</v>
      </c>
      <c r="N27" s="234">
        <v>6.2</v>
      </c>
      <c r="O27" s="234">
        <v>6.9</v>
      </c>
      <c r="P27" s="34">
        <f t="shared" si="14"/>
        <v>6.2</v>
      </c>
      <c r="Q27" s="237"/>
      <c r="R27" s="27">
        <f t="shared" si="15"/>
        <v>9.15</v>
      </c>
      <c r="S27" s="35">
        <f t="shared" si="16"/>
        <v>18.8</v>
      </c>
      <c r="T27" s="25">
        <f t="shared" si="17"/>
        <v>8</v>
      </c>
      <c r="U27" s="36">
        <f t="shared" si="18"/>
        <v>8</v>
      </c>
      <c r="W27" s="47">
        <f t="shared" si="19"/>
        <v>0</v>
      </c>
      <c r="X27" s="42">
        <f t="shared" si="20"/>
        <v>2.95</v>
      </c>
      <c r="Y27" s="42">
        <f t="shared" si="21"/>
        <v>6.2</v>
      </c>
      <c r="Z27" s="42">
        <f t="shared" si="22"/>
        <v>0</v>
      </c>
      <c r="AA27" s="42">
        <f t="shared" si="23"/>
        <v>9.15</v>
      </c>
      <c r="AB27" s="42">
        <f t="shared" si="24"/>
        <v>18.8</v>
      </c>
    </row>
    <row r="28" spans="1:28" ht="24.95" customHeight="1">
      <c r="A28" s="44">
        <f>Seznam!B163</f>
        <v>8</v>
      </c>
      <c r="B28" s="2" t="str">
        <f>Seznam!C163</f>
        <v>Ludmila Korytová</v>
      </c>
      <c r="C28" s="9">
        <f>Seznam!D163</f>
        <v>1993</v>
      </c>
      <c r="D28" s="45" t="str">
        <f>Seznam!E163</f>
        <v>RG Proactive Milevsko</v>
      </c>
      <c r="E28" s="45" t="str">
        <f>Seznam!F163</f>
        <v>CZE</v>
      </c>
      <c r="F28" s="9"/>
      <c r="G28" s="232">
        <v>5.3</v>
      </c>
      <c r="H28" s="233">
        <v>5.3</v>
      </c>
      <c r="I28" s="234">
        <v>5.9</v>
      </c>
      <c r="J28" s="234">
        <v>5.3</v>
      </c>
      <c r="K28" s="34">
        <f t="shared" si="13"/>
        <v>5.3</v>
      </c>
      <c r="L28" s="235">
        <v>8.1999999999999993</v>
      </c>
      <c r="M28" s="236">
        <v>7.3</v>
      </c>
      <c r="N28" s="234">
        <v>7.6</v>
      </c>
      <c r="O28" s="234">
        <v>8.5</v>
      </c>
      <c r="P28" s="34">
        <f t="shared" si="14"/>
        <v>7.9</v>
      </c>
      <c r="Q28" s="237"/>
      <c r="R28" s="27">
        <f t="shared" si="15"/>
        <v>13.2</v>
      </c>
      <c r="S28" s="35">
        <f t="shared" si="16"/>
        <v>24.95</v>
      </c>
      <c r="T28" s="25">
        <f t="shared" si="17"/>
        <v>1</v>
      </c>
      <c r="U28" s="36">
        <f t="shared" si="18"/>
        <v>1</v>
      </c>
      <c r="W28" s="47">
        <f t="shared" si="19"/>
        <v>0</v>
      </c>
      <c r="X28" s="42">
        <f t="shared" si="20"/>
        <v>5.3</v>
      </c>
      <c r="Y28" s="42">
        <f t="shared" si="21"/>
        <v>7.9</v>
      </c>
      <c r="Z28" s="42">
        <f t="shared" si="22"/>
        <v>0</v>
      </c>
      <c r="AA28" s="42">
        <f t="shared" si="23"/>
        <v>13.2</v>
      </c>
      <c r="AB28" s="42">
        <f t="shared" si="24"/>
        <v>24.95</v>
      </c>
    </row>
    <row r="29" spans="1:28" ht="24.95" customHeight="1">
      <c r="A29" s="44">
        <f>Seznam!B164</f>
        <v>9</v>
      </c>
      <c r="B29" s="2" t="str">
        <f>Seznam!C164</f>
        <v>Veronka Šanderová</v>
      </c>
      <c r="C29" s="9">
        <f>Seznam!D164</f>
        <v>1995</v>
      </c>
      <c r="D29" s="45" t="str">
        <f>Seznam!E164</f>
        <v xml:space="preserve">TJ Slavoj Plzeň </v>
      </c>
      <c r="E29" s="45" t="str">
        <f>Seznam!F164</f>
        <v>CZE</v>
      </c>
      <c r="F29" s="9"/>
      <c r="G29" s="232">
        <v>4.8</v>
      </c>
      <c r="H29" s="233">
        <v>3.6</v>
      </c>
      <c r="I29" s="234">
        <v>4</v>
      </c>
      <c r="J29" s="234">
        <v>4.8</v>
      </c>
      <c r="K29" s="34">
        <f t="shared" si="13"/>
        <v>4.4000000000000004</v>
      </c>
      <c r="L29" s="235">
        <v>7</v>
      </c>
      <c r="M29" s="236">
        <v>7.1</v>
      </c>
      <c r="N29" s="234">
        <v>7</v>
      </c>
      <c r="O29" s="234">
        <v>7.7</v>
      </c>
      <c r="P29" s="34">
        <f t="shared" si="14"/>
        <v>7.05</v>
      </c>
      <c r="Q29" s="237"/>
      <c r="R29" s="27">
        <f t="shared" si="15"/>
        <v>11.45</v>
      </c>
      <c r="S29" s="35">
        <f t="shared" si="16"/>
        <v>21.2</v>
      </c>
      <c r="T29" s="25">
        <f t="shared" si="17"/>
        <v>3</v>
      </c>
      <c r="U29" s="36">
        <f t="shared" si="18"/>
        <v>3</v>
      </c>
      <c r="W29" s="47">
        <f t="shared" si="19"/>
        <v>0</v>
      </c>
      <c r="X29" s="42">
        <f t="shared" si="20"/>
        <v>4.4000000000000004</v>
      </c>
      <c r="Y29" s="42">
        <f t="shared" si="21"/>
        <v>7.05</v>
      </c>
      <c r="Z29" s="42">
        <f t="shared" si="22"/>
        <v>0</v>
      </c>
      <c r="AA29" s="42">
        <f t="shared" si="23"/>
        <v>11.45</v>
      </c>
      <c r="AB29" s="42">
        <f t="shared" si="24"/>
        <v>21.2</v>
      </c>
    </row>
    <row r="30" spans="1:28" ht="24.95" customHeight="1">
      <c r="A30" s="44">
        <f>Seznam!B165</f>
        <v>10</v>
      </c>
      <c r="B30" s="2" t="str">
        <f>Seznam!C165</f>
        <v>Šárka Sedláková</v>
      </c>
      <c r="C30" s="9">
        <f>Seznam!D165</f>
        <v>2000</v>
      </c>
      <c r="D30" s="45" t="str">
        <f>Seznam!E165</f>
        <v>SK MG Mantila Brno</v>
      </c>
      <c r="E30" s="45" t="str">
        <f>Seznam!F165</f>
        <v>CZE</v>
      </c>
      <c r="F30" s="9"/>
      <c r="G30" s="232">
        <v>5</v>
      </c>
      <c r="H30" s="233">
        <v>2.4</v>
      </c>
      <c r="I30" s="234">
        <v>4.7</v>
      </c>
      <c r="J30" s="234">
        <v>3.8</v>
      </c>
      <c r="K30" s="34">
        <f t="shared" si="13"/>
        <v>4.25</v>
      </c>
      <c r="L30" s="235">
        <v>7.4</v>
      </c>
      <c r="M30" s="236">
        <v>6.4</v>
      </c>
      <c r="N30" s="234">
        <v>7</v>
      </c>
      <c r="O30" s="234">
        <v>8.5</v>
      </c>
      <c r="P30" s="34">
        <f t="shared" si="14"/>
        <v>7.2</v>
      </c>
      <c r="Q30" s="237"/>
      <c r="R30" s="27">
        <f t="shared" si="15"/>
        <v>11.45</v>
      </c>
      <c r="S30" s="35">
        <f t="shared" si="16"/>
        <v>20.25</v>
      </c>
      <c r="T30" s="25">
        <f t="shared" si="17"/>
        <v>3</v>
      </c>
      <c r="U30" s="36">
        <f t="shared" si="18"/>
        <v>5</v>
      </c>
      <c r="W30" s="47">
        <f t="shared" si="19"/>
        <v>0</v>
      </c>
      <c r="X30" s="42">
        <f t="shared" si="20"/>
        <v>4.25</v>
      </c>
      <c r="Y30" s="42">
        <f t="shared" si="21"/>
        <v>7.2</v>
      </c>
      <c r="Z30" s="42">
        <f t="shared" si="22"/>
        <v>0</v>
      </c>
      <c r="AA30" s="42">
        <f t="shared" si="23"/>
        <v>11.45</v>
      </c>
      <c r="AB30" s="42">
        <f t="shared" si="24"/>
        <v>20.25</v>
      </c>
    </row>
    <row r="31" spans="1:28" ht="24.95" customHeight="1">
      <c r="A31" s="44"/>
      <c r="B31" s="2"/>
      <c r="C31" s="9">
        <f>Seznam!D34</f>
        <v>2008</v>
      </c>
      <c r="D31" s="45" t="str">
        <f>Seznam!E34</f>
        <v>SG Legion Warszawa</v>
      </c>
      <c r="E31" s="45" t="str">
        <f>Seznam!F34</f>
        <v>POL</v>
      </c>
      <c r="F31" s="9"/>
      <c r="G31" s="232">
        <v>0</v>
      </c>
      <c r="H31" s="233"/>
      <c r="I31" s="234">
        <f t="shared" ref="I31" si="25">IF($L$2&lt;3,"x",0)</f>
        <v>0</v>
      </c>
      <c r="J31" s="234">
        <f t="shared" ref="J31" si="26">IF($L$2&lt;4,"x",0)</f>
        <v>0</v>
      </c>
      <c r="K31" s="34">
        <f t="shared" si="13"/>
        <v>0</v>
      </c>
      <c r="L31" s="235">
        <v>0</v>
      </c>
      <c r="M31" s="236"/>
      <c r="N31" s="234">
        <f t="shared" ref="N31" si="27">IF($M$2&lt;3,"x",0)</f>
        <v>0</v>
      </c>
      <c r="O31" s="234">
        <f t="shared" ref="O31" si="28">IF($M$2&lt;4,"x",0)</f>
        <v>0</v>
      </c>
      <c r="P31" s="34">
        <f t="shared" si="14"/>
        <v>0</v>
      </c>
      <c r="Q31" s="237"/>
      <c r="R31" s="27">
        <f t="shared" si="15"/>
        <v>0</v>
      </c>
      <c r="S31" s="35">
        <f t="shared" si="16"/>
        <v>0</v>
      </c>
      <c r="T31" s="25">
        <f t="shared" si="17"/>
        <v>10</v>
      </c>
      <c r="U31" s="36">
        <f t="shared" si="18"/>
        <v>10</v>
      </c>
      <c r="W31" s="47">
        <f t="shared" si="19"/>
        <v>0</v>
      </c>
      <c r="X31" s="42">
        <f t="shared" si="20"/>
        <v>0</v>
      </c>
      <c r="Y31" s="42">
        <f t="shared" si="21"/>
        <v>0</v>
      </c>
      <c r="Z31" s="42">
        <f t="shared" si="22"/>
        <v>0</v>
      </c>
      <c r="AA31" s="42">
        <f t="shared" si="23"/>
        <v>0</v>
      </c>
      <c r="AB31" s="42">
        <f t="shared" si="24"/>
        <v>0</v>
      </c>
    </row>
  </sheetData>
  <mergeCells count="16">
    <mergeCell ref="T20:T21"/>
    <mergeCell ref="U20:U21"/>
    <mergeCell ref="A20:A21"/>
    <mergeCell ref="B20:B21"/>
    <mergeCell ref="C20:C21"/>
    <mergeCell ref="D20:D21"/>
    <mergeCell ref="E20:E21"/>
    <mergeCell ref="F20:F21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8"/>
  <sheetViews>
    <sheetView showZeros="0" tabSelected="1" topLeftCell="A5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21.42578125" style="99" customWidth="1"/>
    <col min="4" max="4" width="6.7109375" style="98" bestFit="1" customWidth="1"/>
    <col min="5" max="5" width="29.7109375" style="99" bestFit="1" customWidth="1"/>
    <col min="6" max="6" width="5.140625" style="98" bestFit="1" customWidth="1"/>
    <col min="7" max="7" width="6.28515625" style="99" bestFit="1" customWidth="1"/>
    <col min="8" max="8" width="9.42578125" style="99" bestFit="1" customWidth="1"/>
    <col min="9" max="9" width="7.140625" style="99" bestFit="1" customWidth="1"/>
    <col min="10" max="10" width="8.85546875" style="99" bestFit="1" customWidth="1"/>
    <col min="11" max="16384" width="9.140625" style="99"/>
  </cols>
  <sheetData>
    <row r="1" spans="1:10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59"/>
      <c r="J1" s="59"/>
    </row>
    <row r="2" spans="1:10" customFormat="1">
      <c r="A2" s="60"/>
      <c r="B2" s="61"/>
      <c r="D2" s="60"/>
      <c r="E2" s="61"/>
      <c r="F2" s="61"/>
      <c r="G2" s="60"/>
      <c r="H2" s="60"/>
      <c r="I2" s="60"/>
      <c r="J2" s="60"/>
    </row>
    <row r="3" spans="1:10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62"/>
      <c r="J3" s="62"/>
    </row>
    <row r="4" spans="1:10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</row>
    <row r="5" spans="1:10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66"/>
      <c r="J5" s="66"/>
    </row>
    <row r="6" spans="1:10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</row>
    <row r="7" spans="1:10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66"/>
      <c r="J7" s="66"/>
    </row>
    <row r="8" spans="1:10" customFormat="1" ht="20.25" thickBot="1">
      <c r="A8" s="67" t="str">
        <f>_kat1</f>
        <v>1. kategorie - naděje nejmladší A, ročník 2009 a ml.</v>
      </c>
      <c r="B8" s="61"/>
      <c r="C8" s="68"/>
      <c r="D8" s="68"/>
      <c r="E8" s="68"/>
      <c r="F8" s="61"/>
      <c r="G8" s="68"/>
      <c r="H8" s="68"/>
      <c r="I8" s="68"/>
      <c r="J8" s="68"/>
    </row>
    <row r="9" spans="1:10" customFormat="1" ht="20.25" thickTop="1">
      <c r="A9" s="69"/>
      <c r="B9" s="70"/>
      <c r="C9" s="71"/>
      <c r="D9" s="72"/>
      <c r="E9" s="73"/>
      <c r="F9" s="74"/>
      <c r="G9" s="387" t="str">
        <f>Kat1S1</f>
        <v>sestava bez náčiní</v>
      </c>
      <c r="H9" s="388"/>
      <c r="I9" s="388"/>
      <c r="J9" s="75"/>
    </row>
    <row r="10" spans="1:10" customFormat="1" ht="16.5">
      <c r="A10" s="76" t="s">
        <v>499</v>
      </c>
      <c r="B10" s="77" t="s">
        <v>500</v>
      </c>
      <c r="C10" s="78" t="s">
        <v>501</v>
      </c>
      <c r="D10" s="79" t="s">
        <v>3</v>
      </c>
      <c r="E10" s="80" t="s">
        <v>4</v>
      </c>
      <c r="F10" s="81" t="s">
        <v>5</v>
      </c>
      <c r="G10" s="82" t="s">
        <v>502</v>
      </c>
      <c r="H10" s="82" t="s">
        <v>503</v>
      </c>
      <c r="I10" s="83" t="s">
        <v>482</v>
      </c>
      <c r="J10" s="76" t="s">
        <v>504</v>
      </c>
    </row>
    <row r="11" spans="1:10" customFormat="1">
      <c r="A11" s="84"/>
      <c r="B11" s="85"/>
      <c r="C11" s="86"/>
      <c r="D11" s="87"/>
      <c r="E11" s="88"/>
      <c r="F11" s="262"/>
      <c r="G11" s="89" t="s">
        <v>477</v>
      </c>
      <c r="H11" s="89" t="s">
        <v>470</v>
      </c>
      <c r="I11" s="90"/>
      <c r="J11" s="84"/>
    </row>
    <row r="12" spans="1:10" s="93" customFormat="1" ht="16.5" customHeight="1">
      <c r="A12" s="313">
        <v>1</v>
      </c>
      <c r="B12" s="314">
        <f>Seznam!B17</f>
        <v>23</v>
      </c>
      <c r="C12" s="315" t="str">
        <f>Seznam!C17</f>
        <v>Anastasiya Melnykova</v>
      </c>
      <c r="D12" s="316">
        <f>Seznam!D17</f>
        <v>2009</v>
      </c>
      <c r="E12" s="317" t="str">
        <f>Seznam!E17</f>
        <v>TJ Sokol Žižkov I.</v>
      </c>
      <c r="F12" s="261" t="str">
        <f>Seznam!F17</f>
        <v>CZE</v>
      </c>
      <c r="G12" s="258">
        <f>'Z1'!Y24</f>
        <v>1.1499999999999999</v>
      </c>
      <c r="H12" s="255">
        <f>'Z1'!Z24</f>
        <v>6.55</v>
      </c>
      <c r="I12" s="259">
        <f>'Z1'!AA24</f>
        <v>0</v>
      </c>
      <c r="J12" s="261">
        <f>'Z1'!AB24</f>
        <v>7.6999999999999993</v>
      </c>
    </row>
    <row r="13" spans="1:10" s="93" customFormat="1" ht="16.5">
      <c r="A13" s="313">
        <v>2</v>
      </c>
      <c r="B13" s="314">
        <f>Seznam!B15</f>
        <v>21</v>
      </c>
      <c r="C13" s="315" t="str">
        <f>Seznam!C15</f>
        <v>Markéta Poláková</v>
      </c>
      <c r="D13" s="316">
        <f>Seznam!D15</f>
        <v>2009</v>
      </c>
      <c r="E13" s="317" t="str">
        <f>Seznam!E15</f>
        <v>SK Provo Brno</v>
      </c>
      <c r="F13" s="313" t="str">
        <f>Seznam!F15</f>
        <v>CZE</v>
      </c>
      <c r="G13" s="258">
        <f>'Z1'!Y22</f>
        <v>1.3</v>
      </c>
      <c r="H13" s="255">
        <f>'Z1'!Z22</f>
        <v>6.35</v>
      </c>
      <c r="I13" s="259">
        <f>'Z1'!AA22</f>
        <v>0</v>
      </c>
      <c r="J13" s="261">
        <f>'Z1'!AB22</f>
        <v>7.6499999999999995</v>
      </c>
    </row>
    <row r="14" spans="1:10" s="93" customFormat="1" ht="16.5">
      <c r="A14" s="313">
        <v>3</v>
      </c>
      <c r="B14" s="314">
        <f>Seznam!B9</f>
        <v>13</v>
      </c>
      <c r="C14" s="315" t="str">
        <f>Seznam!C9</f>
        <v>Eliška Pivoňková</v>
      </c>
      <c r="D14" s="316">
        <f>Seznam!D9</f>
        <v>2009</v>
      </c>
      <c r="E14" s="317" t="str">
        <f>Seznam!E9</f>
        <v>SK Provo Brno</v>
      </c>
      <c r="F14" s="313" t="str">
        <f>Seznam!F9</f>
        <v>CZE</v>
      </c>
      <c r="G14" s="258">
        <f>'Z1'!Y16</f>
        <v>1.1000000000000001</v>
      </c>
      <c r="H14" s="255">
        <f>'Z1'!Z16</f>
        <v>6.35</v>
      </c>
      <c r="I14" s="259">
        <f>'Z1'!AA16</f>
        <v>0</v>
      </c>
      <c r="J14" s="261">
        <f>'Z1'!AB16</f>
        <v>7.4499999999999993</v>
      </c>
    </row>
    <row r="15" spans="1:10" s="93" customFormat="1" ht="16.5">
      <c r="A15" s="313">
        <v>4</v>
      </c>
      <c r="B15" s="314">
        <f>Seznam!B6</f>
        <v>9</v>
      </c>
      <c r="C15" s="315" t="str">
        <f>Seznam!C6</f>
        <v>Natalia Szopa</v>
      </c>
      <c r="D15" s="316">
        <f>Seznam!D6</f>
        <v>2009</v>
      </c>
      <c r="E15" s="317" t="str">
        <f>Seznam!E6</f>
        <v>PTG Sokol Krakow</v>
      </c>
      <c r="F15" s="313" t="str">
        <f>Seznam!F6</f>
        <v>POL</v>
      </c>
      <c r="G15" s="258">
        <f>'Z1'!Y13</f>
        <v>1.35</v>
      </c>
      <c r="H15" s="255">
        <f>'Z1'!Z13</f>
        <v>5.9</v>
      </c>
      <c r="I15" s="259">
        <f>'Z1'!AA13</f>
        <v>0</v>
      </c>
      <c r="J15" s="261">
        <f>'Z1'!AB13</f>
        <v>7.25</v>
      </c>
    </row>
    <row r="16" spans="1:10" s="93" customFormat="1" ht="16.5">
      <c r="A16" s="313">
        <v>4</v>
      </c>
      <c r="B16" s="314">
        <f>Seznam!B10</f>
        <v>14</v>
      </c>
      <c r="C16" s="315" t="str">
        <f>Seznam!C10</f>
        <v>Julia Golec</v>
      </c>
      <c r="D16" s="316">
        <f>Seznam!D10</f>
        <v>2009</v>
      </c>
      <c r="E16" s="317" t="str">
        <f>Seznam!E10</f>
        <v>Bielsko - Biala</v>
      </c>
      <c r="F16" s="313" t="str">
        <f>Seznam!F10</f>
        <v>POL</v>
      </c>
      <c r="G16" s="258">
        <f>'Z1'!Y17</f>
        <v>1.1499999999999999</v>
      </c>
      <c r="H16" s="255">
        <f>'Z1'!Z17</f>
        <v>6.1</v>
      </c>
      <c r="I16" s="259">
        <f>'Z1'!AA17</f>
        <v>0</v>
      </c>
      <c r="J16" s="261">
        <f>'Z1'!AB17</f>
        <v>7.25</v>
      </c>
    </row>
    <row r="17" spans="1:16384" s="93" customFormat="1" ht="16.5">
      <c r="A17" s="313">
        <v>6</v>
      </c>
      <c r="B17" s="314">
        <f>Seznam!B13</f>
        <v>18</v>
      </c>
      <c r="C17" s="315" t="str">
        <f>Seznam!C13</f>
        <v>Anna Kofroňová</v>
      </c>
      <c r="D17" s="316">
        <f>Seznam!D13</f>
        <v>2009</v>
      </c>
      <c r="E17" s="317" t="str">
        <f>Seznam!E13</f>
        <v>La Pirouette Jeseník</v>
      </c>
      <c r="F17" s="313" t="str">
        <f>Seznam!F13</f>
        <v>CZE</v>
      </c>
      <c r="G17" s="258">
        <f>'Z1'!Y20</f>
        <v>1.1000000000000001</v>
      </c>
      <c r="H17" s="255">
        <f>'Z1'!Z20</f>
        <v>6</v>
      </c>
      <c r="I17" s="259">
        <f>'Z1'!AA20</f>
        <v>0</v>
      </c>
      <c r="J17" s="261">
        <f>'Z1'!AB20</f>
        <v>7.1</v>
      </c>
    </row>
    <row r="18" spans="1:16384" s="93" customFormat="1">
      <c r="A18" s="290">
        <v>7</v>
      </c>
      <c r="B18" s="291">
        <f>Seznam!B8</f>
        <v>11</v>
      </c>
      <c r="C18" s="292" t="str">
        <f>Seznam!C8</f>
        <v>Zuzana Nábělková</v>
      </c>
      <c r="D18" s="293">
        <f>Seznam!D8</f>
        <v>2009</v>
      </c>
      <c r="E18" s="294" t="str">
        <f>Seznam!E8</f>
        <v>Středisko volného času Bruntál</v>
      </c>
      <c r="F18" s="290" t="str">
        <f>Seznam!F8</f>
        <v>CZE</v>
      </c>
      <c r="G18" s="300">
        <f>'Z1'!Y15</f>
        <v>1</v>
      </c>
      <c r="H18" s="130">
        <f>'Z1'!Z15</f>
        <v>6</v>
      </c>
      <c r="I18" s="301">
        <f>Seznam!I8</f>
        <v>0</v>
      </c>
      <c r="J18" s="302">
        <f>'Z1'!AB15</f>
        <v>7</v>
      </c>
      <c r="K18" s="93">
        <f>Seznam!K8</f>
        <v>0</v>
      </c>
      <c r="L18" s="93">
        <f>Seznam!L8</f>
        <v>0</v>
      </c>
      <c r="M18" s="93">
        <f>Seznam!M8</f>
        <v>0</v>
      </c>
      <c r="N18" s="93">
        <f>Seznam!N8</f>
        <v>0</v>
      </c>
      <c r="O18" s="93">
        <f>Seznam!O8</f>
        <v>0</v>
      </c>
      <c r="P18" s="93">
        <f>Seznam!P8</f>
        <v>0</v>
      </c>
      <c r="Q18" s="93">
        <f>Seznam!Q8</f>
        <v>0</v>
      </c>
      <c r="R18" s="93">
        <f>Seznam!R8</f>
        <v>0</v>
      </c>
      <c r="S18" s="93">
        <f>Seznam!S8</f>
        <v>0</v>
      </c>
      <c r="T18" s="93">
        <f>Seznam!T8</f>
        <v>0</v>
      </c>
      <c r="U18" s="93">
        <f>Seznam!U8</f>
        <v>0</v>
      </c>
      <c r="V18" s="93">
        <f>Seznam!V8</f>
        <v>0</v>
      </c>
      <c r="W18" s="93">
        <f>Seznam!W8</f>
        <v>0</v>
      </c>
      <c r="X18" s="93">
        <f>Seznam!X8</f>
        <v>0</v>
      </c>
      <c r="Y18" s="93">
        <f>Seznam!Y8</f>
        <v>0</v>
      </c>
      <c r="Z18" s="93">
        <f>Seznam!Z8</f>
        <v>0</v>
      </c>
      <c r="AA18" s="93">
        <f>Seznam!AA8</f>
        <v>0</v>
      </c>
      <c r="AB18" s="93">
        <f>Seznam!AB8</f>
        <v>0</v>
      </c>
      <c r="AC18" s="93">
        <f>Seznam!AC8</f>
        <v>0</v>
      </c>
      <c r="AD18" s="93">
        <f>Seznam!AD8</f>
        <v>0</v>
      </c>
      <c r="AE18" s="93">
        <f>Seznam!AE8</f>
        <v>0</v>
      </c>
      <c r="AF18" s="93">
        <f>Seznam!AF8</f>
        <v>0</v>
      </c>
      <c r="AG18" s="93">
        <f>Seznam!AG8</f>
        <v>0</v>
      </c>
      <c r="AH18" s="93">
        <f>Seznam!AH8</f>
        <v>0</v>
      </c>
      <c r="AI18" s="93">
        <f>Seznam!AI8</f>
        <v>0</v>
      </c>
      <c r="AJ18" s="93">
        <f>Seznam!AJ8</f>
        <v>0</v>
      </c>
      <c r="AK18" s="93">
        <f>Seznam!AK8</f>
        <v>0</v>
      </c>
      <c r="AL18" s="93">
        <f>Seznam!AL8</f>
        <v>0</v>
      </c>
      <c r="AM18" s="93">
        <f>Seznam!AM8</f>
        <v>0</v>
      </c>
      <c r="AN18" s="93">
        <f>Seznam!AN8</f>
        <v>0</v>
      </c>
      <c r="AO18" s="93">
        <f>Seznam!AO8</f>
        <v>0</v>
      </c>
      <c r="AP18" s="93">
        <f>Seznam!AP8</f>
        <v>0</v>
      </c>
      <c r="AQ18" s="93">
        <f>Seznam!AQ8</f>
        <v>0</v>
      </c>
      <c r="AR18" s="93">
        <f>Seznam!AR8</f>
        <v>0</v>
      </c>
      <c r="AS18" s="93">
        <f>Seznam!AS8</f>
        <v>0</v>
      </c>
      <c r="AT18" s="93">
        <f>Seznam!AT8</f>
        <v>0</v>
      </c>
      <c r="AU18" s="93">
        <f>Seznam!AU8</f>
        <v>0</v>
      </c>
      <c r="AV18" s="93">
        <f>Seznam!AV8</f>
        <v>0</v>
      </c>
      <c r="AW18" s="93">
        <f>Seznam!AW8</f>
        <v>0</v>
      </c>
      <c r="AX18" s="93">
        <f>Seznam!AX8</f>
        <v>0</v>
      </c>
      <c r="AY18" s="93">
        <f>Seznam!AY8</f>
        <v>0</v>
      </c>
      <c r="AZ18" s="93">
        <f>Seznam!AZ8</f>
        <v>0</v>
      </c>
      <c r="BA18" s="93">
        <f>Seznam!BA8</f>
        <v>0</v>
      </c>
      <c r="BB18" s="93">
        <f>Seznam!BB8</f>
        <v>0</v>
      </c>
      <c r="BC18" s="93">
        <f>Seznam!BC8</f>
        <v>0</v>
      </c>
      <c r="BD18" s="93">
        <f>Seznam!BD8</f>
        <v>0</v>
      </c>
      <c r="BE18" s="93">
        <f>Seznam!BE8</f>
        <v>0</v>
      </c>
      <c r="BF18" s="93">
        <f>Seznam!BF8</f>
        <v>0</v>
      </c>
      <c r="BG18" s="93">
        <f>Seznam!BG8</f>
        <v>0</v>
      </c>
      <c r="BH18" s="93">
        <f>Seznam!BH8</f>
        <v>0</v>
      </c>
      <c r="BI18" s="93">
        <f>Seznam!BI8</f>
        <v>0</v>
      </c>
      <c r="BJ18" s="93">
        <f>Seznam!BJ8</f>
        <v>0</v>
      </c>
      <c r="BK18" s="93">
        <f>Seznam!BK8</f>
        <v>0</v>
      </c>
      <c r="BL18" s="93">
        <f>Seznam!BL8</f>
        <v>0</v>
      </c>
      <c r="BM18" s="93">
        <f>Seznam!BM8</f>
        <v>0</v>
      </c>
      <c r="BN18" s="93">
        <f>Seznam!BN8</f>
        <v>0</v>
      </c>
      <c r="BO18" s="93">
        <f>Seznam!BO8</f>
        <v>0</v>
      </c>
      <c r="BP18" s="93">
        <f>Seznam!BP8</f>
        <v>0</v>
      </c>
      <c r="BQ18" s="93">
        <f>Seznam!BQ8</f>
        <v>0</v>
      </c>
      <c r="BR18" s="93">
        <f>Seznam!BR8</f>
        <v>0</v>
      </c>
      <c r="BS18" s="93">
        <f>Seznam!BS8</f>
        <v>0</v>
      </c>
      <c r="BT18" s="93">
        <f>Seznam!BT8</f>
        <v>0</v>
      </c>
      <c r="BU18" s="93">
        <f>Seznam!BU8</f>
        <v>0</v>
      </c>
      <c r="BV18" s="93">
        <f>Seznam!BV8</f>
        <v>0</v>
      </c>
      <c r="BW18" s="93">
        <f>Seznam!BW8</f>
        <v>0</v>
      </c>
      <c r="BX18" s="93">
        <f>Seznam!BX8</f>
        <v>0</v>
      </c>
      <c r="BY18" s="93">
        <f>Seznam!BY8</f>
        <v>0</v>
      </c>
      <c r="BZ18" s="93">
        <f>Seznam!BZ8</f>
        <v>0</v>
      </c>
      <c r="CA18" s="93">
        <f>Seznam!CA8</f>
        <v>0</v>
      </c>
      <c r="CB18" s="93">
        <f>Seznam!CB8</f>
        <v>0</v>
      </c>
      <c r="CC18" s="93">
        <f>Seznam!CC8</f>
        <v>0</v>
      </c>
      <c r="CD18" s="93">
        <f>Seznam!CD8</f>
        <v>0</v>
      </c>
      <c r="CE18" s="93">
        <f>Seznam!CE8</f>
        <v>0</v>
      </c>
      <c r="CF18" s="93">
        <f>Seznam!CF8</f>
        <v>0</v>
      </c>
      <c r="CG18" s="93">
        <f>Seznam!CG8</f>
        <v>0</v>
      </c>
      <c r="CH18" s="93">
        <f>Seznam!CH8</f>
        <v>0</v>
      </c>
      <c r="CI18" s="93">
        <f>Seznam!CI8</f>
        <v>0</v>
      </c>
      <c r="CJ18" s="93">
        <f>Seznam!CJ8</f>
        <v>0</v>
      </c>
      <c r="CK18" s="93">
        <f>Seznam!CK8</f>
        <v>0</v>
      </c>
      <c r="CL18" s="93">
        <f>Seznam!CL8</f>
        <v>0</v>
      </c>
      <c r="CM18" s="93">
        <f>Seznam!CM8</f>
        <v>0</v>
      </c>
      <c r="CN18" s="93">
        <f>Seznam!CN8</f>
        <v>0</v>
      </c>
      <c r="CO18" s="93">
        <f>Seznam!CO8</f>
        <v>0</v>
      </c>
      <c r="CP18" s="93">
        <f>Seznam!CP8</f>
        <v>0</v>
      </c>
      <c r="CQ18" s="93">
        <f>Seznam!CQ8</f>
        <v>0</v>
      </c>
      <c r="CR18" s="93">
        <f>Seznam!CR8</f>
        <v>0</v>
      </c>
      <c r="CS18" s="93">
        <f>Seznam!CS8</f>
        <v>0</v>
      </c>
      <c r="CT18" s="93">
        <f>Seznam!CT8</f>
        <v>0</v>
      </c>
      <c r="CU18" s="93">
        <f>Seznam!CU8</f>
        <v>0</v>
      </c>
      <c r="CV18" s="93">
        <f>Seznam!CV8</f>
        <v>0</v>
      </c>
      <c r="CW18" s="93">
        <f>Seznam!CW8</f>
        <v>0</v>
      </c>
      <c r="CX18" s="93">
        <f>Seznam!CX8</f>
        <v>0</v>
      </c>
      <c r="CY18" s="93">
        <f>Seznam!CY8</f>
        <v>0</v>
      </c>
      <c r="CZ18" s="93">
        <f>Seznam!CZ8</f>
        <v>0</v>
      </c>
      <c r="DA18" s="93">
        <f>Seznam!DA8</f>
        <v>0</v>
      </c>
      <c r="DB18" s="93">
        <f>Seznam!DB8</f>
        <v>0</v>
      </c>
      <c r="DC18" s="93">
        <f>Seznam!DC8</f>
        <v>0</v>
      </c>
      <c r="DD18" s="93">
        <f>Seznam!DD8</f>
        <v>0</v>
      </c>
      <c r="DE18" s="93">
        <f>Seznam!DE8</f>
        <v>0</v>
      </c>
      <c r="DF18" s="93">
        <f>Seznam!DF8</f>
        <v>0</v>
      </c>
      <c r="DG18" s="93">
        <f>Seznam!DG8</f>
        <v>0</v>
      </c>
      <c r="DH18" s="93">
        <f>Seznam!DH8</f>
        <v>0</v>
      </c>
      <c r="DI18" s="93">
        <f>Seznam!DI8</f>
        <v>0</v>
      </c>
      <c r="DJ18" s="93">
        <f>Seznam!DJ8</f>
        <v>0</v>
      </c>
      <c r="DK18" s="93">
        <f>Seznam!DK8</f>
        <v>0</v>
      </c>
      <c r="DL18" s="93">
        <f>Seznam!DL8</f>
        <v>0</v>
      </c>
      <c r="DM18" s="93">
        <f>Seznam!DM8</f>
        <v>0</v>
      </c>
      <c r="DN18" s="93">
        <f>Seznam!DN8</f>
        <v>0</v>
      </c>
      <c r="DO18" s="93">
        <f>Seznam!DO8</f>
        <v>0</v>
      </c>
      <c r="DP18" s="93">
        <f>Seznam!DP8</f>
        <v>0</v>
      </c>
      <c r="DQ18" s="93">
        <f>Seznam!DQ8</f>
        <v>0</v>
      </c>
      <c r="DR18" s="93">
        <f>Seznam!DR8</f>
        <v>0</v>
      </c>
      <c r="DS18" s="93">
        <f>Seznam!DS8</f>
        <v>0</v>
      </c>
      <c r="DT18" s="93">
        <f>Seznam!DT8</f>
        <v>0</v>
      </c>
      <c r="DU18" s="93">
        <f>Seznam!DU8</f>
        <v>0</v>
      </c>
      <c r="DV18" s="93">
        <f>Seznam!DV8</f>
        <v>0</v>
      </c>
      <c r="DW18" s="93">
        <f>Seznam!DW8</f>
        <v>0</v>
      </c>
      <c r="DX18" s="93">
        <f>Seznam!DX8</f>
        <v>0</v>
      </c>
      <c r="DY18" s="93">
        <f>Seznam!DY8</f>
        <v>0</v>
      </c>
      <c r="DZ18" s="93">
        <f>Seznam!DZ8</f>
        <v>0</v>
      </c>
      <c r="EA18" s="93">
        <f>Seznam!EA8</f>
        <v>0</v>
      </c>
      <c r="EB18" s="93">
        <f>Seznam!EB8</f>
        <v>0</v>
      </c>
      <c r="EC18" s="93">
        <f>Seznam!EC8</f>
        <v>0</v>
      </c>
      <c r="ED18" s="93">
        <f>Seznam!ED8</f>
        <v>0</v>
      </c>
      <c r="EE18" s="93">
        <f>Seznam!EE8</f>
        <v>0</v>
      </c>
      <c r="EF18" s="93">
        <f>Seznam!EF8</f>
        <v>0</v>
      </c>
      <c r="EG18" s="93">
        <f>Seznam!EG8</f>
        <v>0</v>
      </c>
      <c r="EH18" s="93">
        <f>Seznam!EH8</f>
        <v>0</v>
      </c>
      <c r="EI18" s="93">
        <f>Seznam!EI8</f>
        <v>0</v>
      </c>
      <c r="EJ18" s="93">
        <f>Seznam!EJ8</f>
        <v>0</v>
      </c>
      <c r="EK18" s="93">
        <f>Seznam!EK8</f>
        <v>0</v>
      </c>
      <c r="EL18" s="93">
        <f>Seznam!EL8</f>
        <v>0</v>
      </c>
      <c r="EM18" s="93">
        <f>Seznam!EM8</f>
        <v>0</v>
      </c>
      <c r="EN18" s="93">
        <f>Seznam!EN8</f>
        <v>0</v>
      </c>
      <c r="EO18" s="93">
        <f>Seznam!EO8</f>
        <v>0</v>
      </c>
      <c r="EP18" s="93">
        <f>Seznam!EP8</f>
        <v>0</v>
      </c>
      <c r="EQ18" s="93">
        <f>Seznam!EQ8</f>
        <v>0</v>
      </c>
      <c r="ER18" s="93">
        <f>Seznam!ER8</f>
        <v>0</v>
      </c>
      <c r="ES18" s="93">
        <f>Seznam!ES8</f>
        <v>0</v>
      </c>
      <c r="ET18" s="93">
        <f>Seznam!ET8</f>
        <v>0</v>
      </c>
      <c r="EU18" s="93">
        <f>Seznam!EU8</f>
        <v>0</v>
      </c>
      <c r="EV18" s="93">
        <f>Seznam!EV8</f>
        <v>0</v>
      </c>
      <c r="EW18" s="93">
        <f>Seznam!EW8</f>
        <v>0</v>
      </c>
      <c r="EX18" s="93">
        <f>Seznam!EX8</f>
        <v>0</v>
      </c>
      <c r="EY18" s="93">
        <f>Seznam!EY8</f>
        <v>0</v>
      </c>
      <c r="EZ18" s="93">
        <f>Seznam!EZ8</f>
        <v>0</v>
      </c>
      <c r="FA18" s="93">
        <f>Seznam!FA8</f>
        <v>0</v>
      </c>
      <c r="FB18" s="93">
        <f>Seznam!FB8</f>
        <v>0</v>
      </c>
      <c r="FC18" s="93">
        <f>Seznam!FC8</f>
        <v>0</v>
      </c>
      <c r="FD18" s="93">
        <f>Seznam!FD8</f>
        <v>0</v>
      </c>
      <c r="FE18" s="93">
        <f>Seznam!FE8</f>
        <v>0</v>
      </c>
      <c r="FF18" s="93">
        <f>Seznam!FF8</f>
        <v>0</v>
      </c>
      <c r="FG18" s="93">
        <f>Seznam!FG8</f>
        <v>0</v>
      </c>
      <c r="FH18" s="93">
        <f>Seznam!FH8</f>
        <v>0</v>
      </c>
      <c r="FI18" s="93">
        <f>Seznam!FI8</f>
        <v>0</v>
      </c>
      <c r="FJ18" s="93">
        <f>Seznam!FJ8</f>
        <v>0</v>
      </c>
      <c r="FK18" s="93">
        <f>Seznam!FK8</f>
        <v>0</v>
      </c>
      <c r="FL18" s="93">
        <f>Seznam!FL8</f>
        <v>0</v>
      </c>
      <c r="FM18" s="93">
        <f>Seznam!FM8</f>
        <v>0</v>
      </c>
      <c r="FN18" s="93">
        <f>Seznam!FN8</f>
        <v>0</v>
      </c>
      <c r="FO18" s="93">
        <f>Seznam!FO8</f>
        <v>0</v>
      </c>
      <c r="FP18" s="93">
        <f>Seznam!FP8</f>
        <v>0</v>
      </c>
      <c r="FQ18" s="93">
        <f>Seznam!FQ8</f>
        <v>0</v>
      </c>
      <c r="FR18" s="93">
        <f>Seznam!FR8</f>
        <v>0</v>
      </c>
      <c r="FS18" s="93">
        <f>Seznam!FS8</f>
        <v>0</v>
      </c>
      <c r="FT18" s="93">
        <f>Seznam!FT8</f>
        <v>0</v>
      </c>
      <c r="FU18" s="93">
        <f>Seznam!FU8</f>
        <v>0</v>
      </c>
      <c r="FV18" s="93">
        <f>Seznam!FV8</f>
        <v>0</v>
      </c>
      <c r="FW18" s="93">
        <f>Seznam!FW8</f>
        <v>0</v>
      </c>
      <c r="FX18" s="93">
        <f>Seznam!FX8</f>
        <v>0</v>
      </c>
      <c r="FY18" s="93">
        <f>Seznam!FY8</f>
        <v>0</v>
      </c>
      <c r="FZ18" s="93">
        <f>Seznam!FZ8</f>
        <v>0</v>
      </c>
      <c r="GA18" s="93">
        <f>Seznam!GA8</f>
        <v>0</v>
      </c>
      <c r="GB18" s="93">
        <f>Seznam!GB8</f>
        <v>0</v>
      </c>
      <c r="GC18" s="93">
        <f>Seznam!GC8</f>
        <v>0</v>
      </c>
      <c r="GD18" s="93">
        <f>Seznam!GD8</f>
        <v>0</v>
      </c>
      <c r="GE18" s="93">
        <f>Seznam!GE8</f>
        <v>0</v>
      </c>
      <c r="GF18" s="93">
        <f>Seznam!GF8</f>
        <v>0</v>
      </c>
      <c r="GG18" s="93">
        <f>Seznam!GG8</f>
        <v>0</v>
      </c>
      <c r="GH18" s="93">
        <f>Seznam!GH8</f>
        <v>0</v>
      </c>
      <c r="GI18" s="93">
        <f>Seznam!GI8</f>
        <v>0</v>
      </c>
      <c r="GJ18" s="93">
        <f>Seznam!GJ8</f>
        <v>0</v>
      </c>
      <c r="GK18" s="93">
        <f>Seznam!GK8</f>
        <v>0</v>
      </c>
      <c r="GL18" s="93">
        <f>Seznam!GL8</f>
        <v>0</v>
      </c>
      <c r="GM18" s="93">
        <f>Seznam!GM8</f>
        <v>0</v>
      </c>
      <c r="GN18" s="93">
        <f>Seznam!GN8</f>
        <v>0</v>
      </c>
      <c r="GO18" s="93">
        <f>Seznam!GO8</f>
        <v>0</v>
      </c>
      <c r="GP18" s="93">
        <f>Seznam!GP8</f>
        <v>0</v>
      </c>
      <c r="GQ18" s="93">
        <f>Seznam!GQ8</f>
        <v>0</v>
      </c>
      <c r="GR18" s="93">
        <f>Seznam!GR8</f>
        <v>0</v>
      </c>
      <c r="GS18" s="93">
        <f>Seznam!GS8</f>
        <v>0</v>
      </c>
      <c r="GT18" s="93">
        <f>Seznam!GT8</f>
        <v>0</v>
      </c>
      <c r="GU18" s="93">
        <f>Seznam!GU8</f>
        <v>0</v>
      </c>
      <c r="GV18" s="93">
        <f>Seznam!GV8</f>
        <v>0</v>
      </c>
      <c r="GW18" s="93">
        <f>Seznam!GW8</f>
        <v>0</v>
      </c>
      <c r="GX18" s="93">
        <f>Seznam!GX8</f>
        <v>0</v>
      </c>
      <c r="GY18" s="93">
        <f>Seznam!GY8</f>
        <v>0</v>
      </c>
      <c r="GZ18" s="93">
        <f>Seznam!GZ8</f>
        <v>0</v>
      </c>
      <c r="HA18" s="93">
        <f>Seznam!HA8</f>
        <v>0</v>
      </c>
      <c r="HB18" s="93">
        <f>Seznam!HB8</f>
        <v>0</v>
      </c>
      <c r="HC18" s="93">
        <f>Seznam!HC8</f>
        <v>0</v>
      </c>
      <c r="HD18" s="93">
        <f>Seznam!HD8</f>
        <v>0</v>
      </c>
      <c r="HE18" s="93">
        <f>Seznam!HE8</f>
        <v>0</v>
      </c>
      <c r="HF18" s="93">
        <f>Seznam!HF8</f>
        <v>0</v>
      </c>
      <c r="HG18" s="93">
        <f>Seznam!HG8</f>
        <v>0</v>
      </c>
      <c r="HH18" s="93">
        <f>Seznam!HH8</f>
        <v>0</v>
      </c>
      <c r="HI18" s="93">
        <f>Seznam!HI8</f>
        <v>0</v>
      </c>
      <c r="HJ18" s="93">
        <f>Seznam!HJ8</f>
        <v>0</v>
      </c>
      <c r="HK18" s="93">
        <f>Seznam!HK8</f>
        <v>0</v>
      </c>
      <c r="HL18" s="93">
        <f>Seznam!HL8</f>
        <v>0</v>
      </c>
      <c r="HM18" s="93">
        <f>Seznam!HM8</f>
        <v>0</v>
      </c>
      <c r="HN18" s="93">
        <f>Seznam!HN8</f>
        <v>0</v>
      </c>
      <c r="HO18" s="93">
        <f>Seznam!HO8</f>
        <v>0</v>
      </c>
      <c r="HP18" s="93">
        <f>Seznam!HP8</f>
        <v>0</v>
      </c>
      <c r="HQ18" s="93">
        <f>Seznam!HQ8</f>
        <v>0</v>
      </c>
      <c r="HR18" s="93">
        <f>Seznam!HR8</f>
        <v>0</v>
      </c>
      <c r="HS18" s="93">
        <f>Seznam!HS8</f>
        <v>0</v>
      </c>
      <c r="HT18" s="93">
        <f>Seznam!HT8</f>
        <v>0</v>
      </c>
      <c r="HU18" s="93">
        <f>Seznam!HU8</f>
        <v>0</v>
      </c>
      <c r="HV18" s="93">
        <f>Seznam!HV8</f>
        <v>0</v>
      </c>
      <c r="HW18" s="93">
        <f>Seznam!HW8</f>
        <v>0</v>
      </c>
      <c r="HX18" s="93">
        <f>Seznam!HX8</f>
        <v>0</v>
      </c>
      <c r="HY18" s="93">
        <f>Seznam!HY8</f>
        <v>0</v>
      </c>
      <c r="HZ18" s="93">
        <f>Seznam!HZ8</f>
        <v>0</v>
      </c>
      <c r="IA18" s="93">
        <f>Seznam!IA8</f>
        <v>0</v>
      </c>
      <c r="IB18" s="93">
        <f>Seznam!IB8</f>
        <v>0</v>
      </c>
      <c r="IC18" s="93">
        <f>Seznam!IC8</f>
        <v>0</v>
      </c>
      <c r="ID18" s="93">
        <f>Seznam!ID8</f>
        <v>0</v>
      </c>
      <c r="IE18" s="93">
        <f>Seznam!IE8</f>
        <v>0</v>
      </c>
      <c r="IF18" s="93">
        <f>Seznam!IF8</f>
        <v>0</v>
      </c>
      <c r="IG18" s="93">
        <f>Seznam!IG8</f>
        <v>0</v>
      </c>
      <c r="IH18" s="93">
        <f>Seznam!IH8</f>
        <v>0</v>
      </c>
      <c r="II18" s="93">
        <f>Seznam!II8</f>
        <v>0</v>
      </c>
      <c r="IJ18" s="93">
        <f>Seznam!IJ8</f>
        <v>0</v>
      </c>
      <c r="IK18" s="93">
        <f>Seznam!IK8</f>
        <v>0</v>
      </c>
      <c r="IL18" s="93">
        <f>Seznam!IL8</f>
        <v>0</v>
      </c>
      <c r="IM18" s="93">
        <f>Seznam!IM8</f>
        <v>0</v>
      </c>
      <c r="IN18" s="93">
        <f>Seznam!IN8</f>
        <v>0</v>
      </c>
      <c r="IO18" s="93">
        <f>Seznam!IO8</f>
        <v>0</v>
      </c>
      <c r="IP18" s="93">
        <f>Seznam!IP8</f>
        <v>0</v>
      </c>
      <c r="IQ18" s="93">
        <f>Seznam!IQ8</f>
        <v>0</v>
      </c>
      <c r="IR18" s="93">
        <f>Seznam!IR8</f>
        <v>0</v>
      </c>
      <c r="IS18" s="93">
        <f>Seznam!IS8</f>
        <v>0</v>
      </c>
      <c r="IT18" s="93">
        <f>Seznam!IT8</f>
        <v>0</v>
      </c>
      <c r="IU18" s="93">
        <f>Seznam!IU8</f>
        <v>0</v>
      </c>
      <c r="IV18" s="93">
        <f>Seznam!IV8</f>
        <v>0</v>
      </c>
      <c r="IW18" s="93">
        <f>Seznam!IW8</f>
        <v>0</v>
      </c>
      <c r="IX18" s="93">
        <f>Seznam!IX8</f>
        <v>0</v>
      </c>
      <c r="IY18" s="93">
        <f>Seznam!IY8</f>
        <v>0</v>
      </c>
      <c r="IZ18" s="93">
        <f>Seznam!IZ8</f>
        <v>0</v>
      </c>
      <c r="JA18" s="93">
        <f>Seznam!JA8</f>
        <v>0</v>
      </c>
      <c r="JB18" s="93">
        <f>Seznam!JB8</f>
        <v>0</v>
      </c>
      <c r="JC18" s="93">
        <f>Seznam!JC8</f>
        <v>0</v>
      </c>
      <c r="JD18" s="93">
        <f>Seznam!JD8</f>
        <v>0</v>
      </c>
      <c r="JE18" s="93">
        <f>Seznam!JE8</f>
        <v>0</v>
      </c>
      <c r="JF18" s="93">
        <f>Seznam!JF8</f>
        <v>0</v>
      </c>
      <c r="JG18" s="93">
        <f>Seznam!JG8</f>
        <v>0</v>
      </c>
      <c r="JH18" s="93">
        <f>Seznam!JH8</f>
        <v>0</v>
      </c>
      <c r="JI18" s="93">
        <f>Seznam!JI8</f>
        <v>0</v>
      </c>
      <c r="JJ18" s="93">
        <f>Seznam!JJ8</f>
        <v>0</v>
      </c>
      <c r="JK18" s="93">
        <f>Seznam!JK8</f>
        <v>0</v>
      </c>
      <c r="JL18" s="93">
        <f>Seznam!JL8</f>
        <v>0</v>
      </c>
      <c r="JM18" s="93">
        <f>Seznam!JM8</f>
        <v>0</v>
      </c>
      <c r="JN18" s="93">
        <f>Seznam!JN8</f>
        <v>0</v>
      </c>
      <c r="JO18" s="93">
        <f>Seznam!JO8</f>
        <v>0</v>
      </c>
      <c r="JP18" s="93">
        <f>Seznam!JP8</f>
        <v>0</v>
      </c>
      <c r="JQ18" s="93">
        <f>Seznam!JQ8</f>
        <v>0</v>
      </c>
      <c r="JR18" s="93">
        <f>Seznam!JR8</f>
        <v>0</v>
      </c>
      <c r="JS18" s="93">
        <f>Seznam!JS8</f>
        <v>0</v>
      </c>
      <c r="JT18" s="93">
        <f>Seznam!JT8</f>
        <v>0</v>
      </c>
      <c r="JU18" s="93">
        <f>Seznam!JU8</f>
        <v>0</v>
      </c>
      <c r="JV18" s="93">
        <f>Seznam!JV8</f>
        <v>0</v>
      </c>
      <c r="JW18" s="93">
        <f>Seznam!JW8</f>
        <v>0</v>
      </c>
      <c r="JX18" s="93">
        <f>Seznam!JX8</f>
        <v>0</v>
      </c>
      <c r="JY18" s="93">
        <f>Seznam!JY8</f>
        <v>0</v>
      </c>
      <c r="JZ18" s="93">
        <f>Seznam!JZ8</f>
        <v>0</v>
      </c>
      <c r="KA18" s="93">
        <f>Seznam!KA8</f>
        <v>0</v>
      </c>
      <c r="KB18" s="93">
        <f>Seznam!KB8</f>
        <v>0</v>
      </c>
      <c r="KC18" s="93">
        <f>Seznam!KC8</f>
        <v>0</v>
      </c>
      <c r="KD18" s="93">
        <f>Seznam!KD8</f>
        <v>0</v>
      </c>
      <c r="KE18" s="93">
        <f>Seznam!KE8</f>
        <v>0</v>
      </c>
      <c r="KF18" s="93">
        <f>Seznam!KF8</f>
        <v>0</v>
      </c>
      <c r="KG18" s="93">
        <f>Seznam!KG8</f>
        <v>0</v>
      </c>
      <c r="KH18" s="93">
        <f>Seznam!KH8</f>
        <v>0</v>
      </c>
      <c r="KI18" s="93">
        <f>Seznam!KI8</f>
        <v>0</v>
      </c>
      <c r="KJ18" s="93">
        <f>Seznam!KJ8</f>
        <v>0</v>
      </c>
      <c r="KK18" s="93">
        <f>Seznam!KK8</f>
        <v>0</v>
      </c>
      <c r="KL18" s="93">
        <f>Seznam!KL8</f>
        <v>0</v>
      </c>
      <c r="KM18" s="93">
        <f>Seznam!KM8</f>
        <v>0</v>
      </c>
      <c r="KN18" s="93">
        <f>Seznam!KN8</f>
        <v>0</v>
      </c>
      <c r="KO18" s="93">
        <f>Seznam!KO8</f>
        <v>0</v>
      </c>
      <c r="KP18" s="93">
        <f>Seznam!KP8</f>
        <v>0</v>
      </c>
      <c r="KQ18" s="93">
        <f>Seznam!KQ8</f>
        <v>0</v>
      </c>
      <c r="KR18" s="93">
        <f>Seznam!KR8</f>
        <v>0</v>
      </c>
      <c r="KS18" s="93">
        <f>Seznam!KS8</f>
        <v>0</v>
      </c>
      <c r="KT18" s="93">
        <f>Seznam!KT8</f>
        <v>0</v>
      </c>
      <c r="KU18" s="93">
        <f>Seznam!KU8</f>
        <v>0</v>
      </c>
      <c r="KV18" s="93">
        <f>Seznam!KV8</f>
        <v>0</v>
      </c>
      <c r="KW18" s="93">
        <f>Seznam!KW8</f>
        <v>0</v>
      </c>
      <c r="KX18" s="93">
        <f>Seznam!KX8</f>
        <v>0</v>
      </c>
      <c r="KY18" s="93">
        <f>Seznam!KY8</f>
        <v>0</v>
      </c>
      <c r="KZ18" s="93">
        <f>Seznam!KZ8</f>
        <v>0</v>
      </c>
      <c r="LA18" s="93">
        <f>Seznam!LA8</f>
        <v>0</v>
      </c>
      <c r="LB18" s="93">
        <f>Seznam!LB8</f>
        <v>0</v>
      </c>
      <c r="LC18" s="93">
        <f>Seznam!LC8</f>
        <v>0</v>
      </c>
      <c r="LD18" s="93">
        <f>Seznam!LD8</f>
        <v>0</v>
      </c>
      <c r="LE18" s="93">
        <f>Seznam!LE8</f>
        <v>0</v>
      </c>
      <c r="LF18" s="93">
        <f>Seznam!LF8</f>
        <v>0</v>
      </c>
      <c r="LG18" s="93">
        <f>Seznam!LG8</f>
        <v>0</v>
      </c>
      <c r="LH18" s="93">
        <f>Seznam!LH8</f>
        <v>0</v>
      </c>
      <c r="LI18" s="93">
        <f>Seznam!LI8</f>
        <v>0</v>
      </c>
      <c r="LJ18" s="93">
        <f>Seznam!LJ8</f>
        <v>0</v>
      </c>
      <c r="LK18" s="93">
        <f>Seznam!LK8</f>
        <v>0</v>
      </c>
      <c r="LL18" s="93">
        <f>Seznam!LL8</f>
        <v>0</v>
      </c>
      <c r="LM18" s="93">
        <f>Seznam!LM8</f>
        <v>0</v>
      </c>
      <c r="LN18" s="93">
        <f>Seznam!LN8</f>
        <v>0</v>
      </c>
      <c r="LO18" s="93">
        <f>Seznam!LO8</f>
        <v>0</v>
      </c>
      <c r="LP18" s="93">
        <f>Seznam!LP8</f>
        <v>0</v>
      </c>
      <c r="LQ18" s="93">
        <f>Seznam!LQ8</f>
        <v>0</v>
      </c>
      <c r="LR18" s="93">
        <f>Seznam!LR8</f>
        <v>0</v>
      </c>
      <c r="LS18" s="93">
        <f>Seznam!LS8</f>
        <v>0</v>
      </c>
      <c r="LT18" s="93">
        <f>Seznam!LT8</f>
        <v>0</v>
      </c>
      <c r="LU18" s="93">
        <f>Seznam!LU8</f>
        <v>0</v>
      </c>
      <c r="LV18" s="93">
        <f>Seznam!LV8</f>
        <v>0</v>
      </c>
      <c r="LW18" s="93">
        <f>Seznam!LW8</f>
        <v>0</v>
      </c>
      <c r="LX18" s="93">
        <f>Seznam!LX8</f>
        <v>0</v>
      </c>
      <c r="LY18" s="93">
        <f>Seznam!LY8</f>
        <v>0</v>
      </c>
      <c r="LZ18" s="93">
        <f>Seznam!LZ8</f>
        <v>0</v>
      </c>
      <c r="MA18" s="93">
        <f>Seznam!MA8</f>
        <v>0</v>
      </c>
      <c r="MB18" s="93">
        <f>Seznam!MB8</f>
        <v>0</v>
      </c>
      <c r="MC18" s="93">
        <f>Seznam!MC8</f>
        <v>0</v>
      </c>
      <c r="MD18" s="93">
        <f>Seznam!MD8</f>
        <v>0</v>
      </c>
      <c r="ME18" s="93">
        <f>Seznam!ME8</f>
        <v>0</v>
      </c>
      <c r="MF18" s="93">
        <f>Seznam!MF8</f>
        <v>0</v>
      </c>
      <c r="MG18" s="93">
        <f>Seznam!MG8</f>
        <v>0</v>
      </c>
      <c r="MH18" s="93">
        <f>Seznam!MH8</f>
        <v>0</v>
      </c>
      <c r="MI18" s="93">
        <f>Seznam!MI8</f>
        <v>0</v>
      </c>
      <c r="MJ18" s="93">
        <f>Seznam!MJ8</f>
        <v>0</v>
      </c>
      <c r="MK18" s="93">
        <f>Seznam!MK8</f>
        <v>0</v>
      </c>
      <c r="ML18" s="93">
        <f>Seznam!ML8</f>
        <v>0</v>
      </c>
      <c r="MM18" s="93">
        <f>Seznam!MM8</f>
        <v>0</v>
      </c>
      <c r="MN18" s="93">
        <f>Seznam!MN8</f>
        <v>0</v>
      </c>
      <c r="MO18" s="93">
        <f>Seznam!MO8</f>
        <v>0</v>
      </c>
      <c r="MP18" s="93">
        <f>Seznam!MP8</f>
        <v>0</v>
      </c>
      <c r="MQ18" s="93">
        <f>Seznam!MQ8</f>
        <v>0</v>
      </c>
      <c r="MR18" s="93">
        <f>Seznam!MR8</f>
        <v>0</v>
      </c>
      <c r="MS18" s="93">
        <f>Seznam!MS8</f>
        <v>0</v>
      </c>
      <c r="MT18" s="93">
        <f>Seznam!MT8</f>
        <v>0</v>
      </c>
      <c r="MU18" s="93">
        <f>Seznam!MU8</f>
        <v>0</v>
      </c>
      <c r="MV18" s="93">
        <f>Seznam!MV8</f>
        <v>0</v>
      </c>
      <c r="MW18" s="93">
        <f>Seznam!MW8</f>
        <v>0</v>
      </c>
      <c r="MX18" s="93">
        <f>Seznam!MX8</f>
        <v>0</v>
      </c>
      <c r="MY18" s="93">
        <f>Seznam!MY8</f>
        <v>0</v>
      </c>
      <c r="MZ18" s="93">
        <f>Seznam!MZ8</f>
        <v>0</v>
      </c>
      <c r="NA18" s="93">
        <f>Seznam!NA8</f>
        <v>0</v>
      </c>
      <c r="NB18" s="93">
        <f>Seznam!NB8</f>
        <v>0</v>
      </c>
      <c r="NC18" s="93">
        <f>Seznam!NC8</f>
        <v>0</v>
      </c>
      <c r="ND18" s="93">
        <f>Seznam!ND8</f>
        <v>0</v>
      </c>
      <c r="NE18" s="93">
        <f>Seznam!NE8</f>
        <v>0</v>
      </c>
      <c r="NF18" s="93">
        <f>Seznam!NF8</f>
        <v>0</v>
      </c>
      <c r="NG18" s="93">
        <f>Seznam!NG8</f>
        <v>0</v>
      </c>
      <c r="NH18" s="93">
        <f>Seznam!NH8</f>
        <v>0</v>
      </c>
      <c r="NI18" s="93">
        <f>Seznam!NI8</f>
        <v>0</v>
      </c>
      <c r="NJ18" s="93">
        <f>Seznam!NJ8</f>
        <v>0</v>
      </c>
      <c r="NK18" s="93">
        <f>Seznam!NK8</f>
        <v>0</v>
      </c>
      <c r="NL18" s="93">
        <f>Seznam!NL8</f>
        <v>0</v>
      </c>
      <c r="NM18" s="93">
        <f>Seznam!NM8</f>
        <v>0</v>
      </c>
      <c r="NN18" s="93">
        <f>Seznam!NN8</f>
        <v>0</v>
      </c>
      <c r="NO18" s="93">
        <f>Seznam!NO8</f>
        <v>0</v>
      </c>
      <c r="NP18" s="93">
        <f>Seznam!NP8</f>
        <v>0</v>
      </c>
      <c r="NQ18" s="93">
        <f>Seznam!NQ8</f>
        <v>0</v>
      </c>
      <c r="NR18" s="93">
        <f>Seznam!NR8</f>
        <v>0</v>
      </c>
      <c r="NS18" s="93">
        <f>Seznam!NS8</f>
        <v>0</v>
      </c>
      <c r="NT18" s="93">
        <f>Seznam!NT8</f>
        <v>0</v>
      </c>
      <c r="NU18" s="93">
        <f>Seznam!NU8</f>
        <v>0</v>
      </c>
      <c r="NV18" s="93">
        <f>Seznam!NV8</f>
        <v>0</v>
      </c>
      <c r="NW18" s="93">
        <f>Seznam!NW8</f>
        <v>0</v>
      </c>
      <c r="NX18" s="93">
        <f>Seznam!NX8</f>
        <v>0</v>
      </c>
      <c r="NY18" s="93">
        <f>Seznam!NY8</f>
        <v>0</v>
      </c>
      <c r="NZ18" s="93">
        <f>Seznam!NZ8</f>
        <v>0</v>
      </c>
      <c r="OA18" s="93">
        <f>Seznam!OA8</f>
        <v>0</v>
      </c>
      <c r="OB18" s="93">
        <f>Seznam!OB8</f>
        <v>0</v>
      </c>
      <c r="OC18" s="93">
        <f>Seznam!OC8</f>
        <v>0</v>
      </c>
      <c r="OD18" s="93">
        <f>Seznam!OD8</f>
        <v>0</v>
      </c>
      <c r="OE18" s="93">
        <f>Seznam!OE8</f>
        <v>0</v>
      </c>
      <c r="OF18" s="93">
        <f>Seznam!OF8</f>
        <v>0</v>
      </c>
      <c r="OG18" s="93">
        <f>Seznam!OG8</f>
        <v>0</v>
      </c>
      <c r="OH18" s="93">
        <f>Seznam!OH8</f>
        <v>0</v>
      </c>
      <c r="OI18" s="93">
        <f>Seznam!OI8</f>
        <v>0</v>
      </c>
      <c r="OJ18" s="93">
        <f>Seznam!OJ8</f>
        <v>0</v>
      </c>
      <c r="OK18" s="93">
        <f>Seznam!OK8</f>
        <v>0</v>
      </c>
      <c r="OL18" s="93">
        <f>Seznam!OL8</f>
        <v>0</v>
      </c>
      <c r="OM18" s="93">
        <f>Seznam!OM8</f>
        <v>0</v>
      </c>
      <c r="ON18" s="93">
        <f>Seznam!ON8</f>
        <v>0</v>
      </c>
      <c r="OO18" s="93">
        <f>Seznam!OO8</f>
        <v>0</v>
      </c>
      <c r="OP18" s="93">
        <f>Seznam!OP8</f>
        <v>0</v>
      </c>
      <c r="OQ18" s="93">
        <f>Seznam!OQ8</f>
        <v>0</v>
      </c>
      <c r="OR18" s="93">
        <f>Seznam!OR8</f>
        <v>0</v>
      </c>
      <c r="OS18" s="93">
        <f>Seznam!OS8</f>
        <v>0</v>
      </c>
      <c r="OT18" s="93">
        <f>Seznam!OT8</f>
        <v>0</v>
      </c>
      <c r="OU18" s="93">
        <f>Seznam!OU8</f>
        <v>0</v>
      </c>
      <c r="OV18" s="93">
        <f>Seznam!OV8</f>
        <v>0</v>
      </c>
      <c r="OW18" s="93">
        <f>Seznam!OW8</f>
        <v>0</v>
      </c>
      <c r="OX18" s="93">
        <f>Seznam!OX8</f>
        <v>0</v>
      </c>
      <c r="OY18" s="93">
        <f>Seznam!OY8</f>
        <v>0</v>
      </c>
      <c r="OZ18" s="93">
        <f>Seznam!OZ8</f>
        <v>0</v>
      </c>
      <c r="PA18" s="93">
        <f>Seznam!PA8</f>
        <v>0</v>
      </c>
      <c r="PB18" s="93">
        <f>Seznam!PB8</f>
        <v>0</v>
      </c>
      <c r="PC18" s="93">
        <f>Seznam!PC8</f>
        <v>0</v>
      </c>
      <c r="PD18" s="93">
        <f>Seznam!PD8</f>
        <v>0</v>
      </c>
      <c r="PE18" s="93">
        <f>Seznam!PE8</f>
        <v>0</v>
      </c>
      <c r="PF18" s="93">
        <f>Seznam!PF8</f>
        <v>0</v>
      </c>
      <c r="PG18" s="93">
        <f>Seznam!PG8</f>
        <v>0</v>
      </c>
      <c r="PH18" s="93">
        <f>Seznam!PH8</f>
        <v>0</v>
      </c>
      <c r="PI18" s="93">
        <f>Seznam!PI8</f>
        <v>0</v>
      </c>
      <c r="PJ18" s="93">
        <f>Seznam!PJ8</f>
        <v>0</v>
      </c>
      <c r="PK18" s="93">
        <f>Seznam!PK8</f>
        <v>0</v>
      </c>
      <c r="PL18" s="93">
        <f>Seznam!PL8</f>
        <v>0</v>
      </c>
      <c r="PM18" s="93">
        <f>Seznam!PM8</f>
        <v>0</v>
      </c>
      <c r="PN18" s="93">
        <f>Seznam!PN8</f>
        <v>0</v>
      </c>
      <c r="PO18" s="93">
        <f>Seznam!PO8</f>
        <v>0</v>
      </c>
      <c r="PP18" s="93">
        <f>Seznam!PP8</f>
        <v>0</v>
      </c>
      <c r="PQ18" s="93">
        <f>Seznam!PQ8</f>
        <v>0</v>
      </c>
      <c r="PR18" s="93">
        <f>Seznam!PR8</f>
        <v>0</v>
      </c>
      <c r="PS18" s="93">
        <f>Seznam!PS8</f>
        <v>0</v>
      </c>
      <c r="PT18" s="93">
        <f>Seznam!PT8</f>
        <v>0</v>
      </c>
      <c r="PU18" s="93">
        <f>Seznam!PU8</f>
        <v>0</v>
      </c>
      <c r="PV18" s="93">
        <f>Seznam!PV8</f>
        <v>0</v>
      </c>
      <c r="PW18" s="93">
        <f>Seznam!PW8</f>
        <v>0</v>
      </c>
      <c r="PX18" s="93">
        <f>Seznam!PX8</f>
        <v>0</v>
      </c>
      <c r="PY18" s="93">
        <f>Seznam!PY8</f>
        <v>0</v>
      </c>
      <c r="PZ18" s="93">
        <f>Seznam!PZ8</f>
        <v>0</v>
      </c>
      <c r="QA18" s="93">
        <f>Seznam!QA8</f>
        <v>0</v>
      </c>
      <c r="QB18" s="93">
        <f>Seznam!QB8</f>
        <v>0</v>
      </c>
      <c r="QC18" s="93">
        <f>Seznam!QC8</f>
        <v>0</v>
      </c>
      <c r="QD18" s="93">
        <f>Seznam!QD8</f>
        <v>0</v>
      </c>
      <c r="QE18" s="93">
        <f>Seznam!QE8</f>
        <v>0</v>
      </c>
      <c r="QF18" s="93">
        <f>Seznam!QF8</f>
        <v>0</v>
      </c>
      <c r="QG18" s="93">
        <f>Seznam!QG8</f>
        <v>0</v>
      </c>
      <c r="QH18" s="93">
        <f>Seznam!QH8</f>
        <v>0</v>
      </c>
      <c r="QI18" s="93">
        <f>Seznam!QI8</f>
        <v>0</v>
      </c>
      <c r="QJ18" s="93">
        <f>Seznam!QJ8</f>
        <v>0</v>
      </c>
      <c r="QK18" s="93">
        <f>Seznam!QK8</f>
        <v>0</v>
      </c>
      <c r="QL18" s="93">
        <f>Seznam!QL8</f>
        <v>0</v>
      </c>
      <c r="QM18" s="93">
        <f>Seznam!QM8</f>
        <v>0</v>
      </c>
      <c r="QN18" s="93">
        <f>Seznam!QN8</f>
        <v>0</v>
      </c>
      <c r="QO18" s="93">
        <f>Seznam!QO8</f>
        <v>0</v>
      </c>
      <c r="QP18" s="93">
        <f>Seznam!QP8</f>
        <v>0</v>
      </c>
      <c r="QQ18" s="93">
        <f>Seznam!QQ8</f>
        <v>0</v>
      </c>
      <c r="QR18" s="93">
        <f>Seznam!QR8</f>
        <v>0</v>
      </c>
      <c r="QS18" s="93">
        <f>Seznam!QS8</f>
        <v>0</v>
      </c>
      <c r="QT18" s="93">
        <f>Seznam!QT8</f>
        <v>0</v>
      </c>
      <c r="QU18" s="93">
        <f>Seznam!QU8</f>
        <v>0</v>
      </c>
      <c r="QV18" s="93">
        <f>Seznam!QV8</f>
        <v>0</v>
      </c>
      <c r="QW18" s="93">
        <f>Seznam!QW8</f>
        <v>0</v>
      </c>
      <c r="QX18" s="93">
        <f>Seznam!QX8</f>
        <v>0</v>
      </c>
      <c r="QY18" s="93">
        <f>Seznam!QY8</f>
        <v>0</v>
      </c>
      <c r="QZ18" s="93">
        <f>Seznam!QZ8</f>
        <v>0</v>
      </c>
      <c r="RA18" s="93">
        <f>Seznam!RA8</f>
        <v>0</v>
      </c>
      <c r="RB18" s="93">
        <f>Seznam!RB8</f>
        <v>0</v>
      </c>
      <c r="RC18" s="93">
        <f>Seznam!RC8</f>
        <v>0</v>
      </c>
      <c r="RD18" s="93">
        <f>Seznam!RD8</f>
        <v>0</v>
      </c>
      <c r="RE18" s="93">
        <f>Seznam!RE8</f>
        <v>0</v>
      </c>
      <c r="RF18" s="93">
        <f>Seznam!RF8</f>
        <v>0</v>
      </c>
      <c r="RG18" s="93">
        <f>Seznam!RG8</f>
        <v>0</v>
      </c>
      <c r="RH18" s="93">
        <f>Seznam!RH8</f>
        <v>0</v>
      </c>
      <c r="RI18" s="93">
        <f>Seznam!RI8</f>
        <v>0</v>
      </c>
      <c r="RJ18" s="93">
        <f>Seznam!RJ8</f>
        <v>0</v>
      </c>
      <c r="RK18" s="93">
        <f>Seznam!RK8</f>
        <v>0</v>
      </c>
      <c r="RL18" s="93">
        <f>Seznam!RL8</f>
        <v>0</v>
      </c>
      <c r="RM18" s="93">
        <f>Seznam!RM8</f>
        <v>0</v>
      </c>
      <c r="RN18" s="93">
        <f>Seznam!RN8</f>
        <v>0</v>
      </c>
      <c r="RO18" s="93">
        <f>Seznam!RO8</f>
        <v>0</v>
      </c>
      <c r="RP18" s="93">
        <f>Seznam!RP8</f>
        <v>0</v>
      </c>
      <c r="RQ18" s="93">
        <f>Seznam!RQ8</f>
        <v>0</v>
      </c>
      <c r="RR18" s="93">
        <f>Seznam!RR8</f>
        <v>0</v>
      </c>
      <c r="RS18" s="93">
        <f>Seznam!RS8</f>
        <v>0</v>
      </c>
      <c r="RT18" s="93">
        <f>Seznam!RT8</f>
        <v>0</v>
      </c>
      <c r="RU18" s="93">
        <f>Seznam!RU8</f>
        <v>0</v>
      </c>
      <c r="RV18" s="93">
        <f>Seznam!RV8</f>
        <v>0</v>
      </c>
      <c r="RW18" s="93">
        <f>Seznam!RW8</f>
        <v>0</v>
      </c>
      <c r="RX18" s="93">
        <f>Seznam!RX8</f>
        <v>0</v>
      </c>
      <c r="RY18" s="93">
        <f>Seznam!RY8</f>
        <v>0</v>
      </c>
      <c r="RZ18" s="93">
        <f>Seznam!RZ8</f>
        <v>0</v>
      </c>
      <c r="SA18" s="93">
        <f>Seznam!SA8</f>
        <v>0</v>
      </c>
      <c r="SB18" s="93">
        <f>Seznam!SB8</f>
        <v>0</v>
      </c>
      <c r="SC18" s="93">
        <f>Seznam!SC8</f>
        <v>0</v>
      </c>
      <c r="SD18" s="93">
        <f>Seznam!SD8</f>
        <v>0</v>
      </c>
      <c r="SE18" s="93">
        <f>Seznam!SE8</f>
        <v>0</v>
      </c>
      <c r="SF18" s="93">
        <f>Seznam!SF8</f>
        <v>0</v>
      </c>
      <c r="SG18" s="93">
        <f>Seznam!SG8</f>
        <v>0</v>
      </c>
      <c r="SH18" s="93">
        <f>Seznam!SH8</f>
        <v>0</v>
      </c>
      <c r="SI18" s="93">
        <f>Seznam!SI8</f>
        <v>0</v>
      </c>
      <c r="SJ18" s="93">
        <f>Seznam!SJ8</f>
        <v>0</v>
      </c>
      <c r="SK18" s="93">
        <f>Seznam!SK8</f>
        <v>0</v>
      </c>
      <c r="SL18" s="93">
        <f>Seznam!SL8</f>
        <v>0</v>
      </c>
      <c r="SM18" s="93">
        <f>Seznam!SM8</f>
        <v>0</v>
      </c>
      <c r="SN18" s="93">
        <f>Seznam!SN8</f>
        <v>0</v>
      </c>
      <c r="SO18" s="93">
        <f>Seznam!SO8</f>
        <v>0</v>
      </c>
      <c r="SP18" s="93">
        <f>Seznam!SP8</f>
        <v>0</v>
      </c>
      <c r="SQ18" s="93">
        <f>Seznam!SQ8</f>
        <v>0</v>
      </c>
      <c r="SR18" s="93">
        <f>Seznam!SR8</f>
        <v>0</v>
      </c>
      <c r="SS18" s="93">
        <f>Seznam!SS8</f>
        <v>0</v>
      </c>
      <c r="ST18" s="93">
        <f>Seznam!ST8</f>
        <v>0</v>
      </c>
      <c r="SU18" s="93">
        <f>Seznam!SU8</f>
        <v>0</v>
      </c>
      <c r="SV18" s="93">
        <f>Seznam!SV8</f>
        <v>0</v>
      </c>
      <c r="SW18" s="93">
        <f>Seznam!SW8</f>
        <v>0</v>
      </c>
      <c r="SX18" s="93">
        <f>Seznam!SX8</f>
        <v>0</v>
      </c>
      <c r="SY18" s="93">
        <f>Seznam!SY8</f>
        <v>0</v>
      </c>
      <c r="SZ18" s="93">
        <f>Seznam!SZ8</f>
        <v>0</v>
      </c>
      <c r="TA18" s="93">
        <f>Seznam!TA8</f>
        <v>0</v>
      </c>
      <c r="TB18" s="93">
        <f>Seznam!TB8</f>
        <v>0</v>
      </c>
      <c r="TC18" s="93">
        <f>Seznam!TC8</f>
        <v>0</v>
      </c>
      <c r="TD18" s="93">
        <f>Seznam!TD8</f>
        <v>0</v>
      </c>
      <c r="TE18" s="93">
        <f>Seznam!TE8</f>
        <v>0</v>
      </c>
      <c r="TF18" s="93">
        <f>Seznam!TF8</f>
        <v>0</v>
      </c>
      <c r="TG18" s="93">
        <f>Seznam!TG8</f>
        <v>0</v>
      </c>
      <c r="TH18" s="93">
        <f>Seznam!TH8</f>
        <v>0</v>
      </c>
      <c r="TI18" s="93">
        <f>Seznam!TI8</f>
        <v>0</v>
      </c>
      <c r="TJ18" s="93">
        <f>Seznam!TJ8</f>
        <v>0</v>
      </c>
      <c r="TK18" s="93">
        <f>Seznam!TK8</f>
        <v>0</v>
      </c>
      <c r="TL18" s="93">
        <f>Seznam!TL8</f>
        <v>0</v>
      </c>
      <c r="TM18" s="93">
        <f>Seznam!TM8</f>
        <v>0</v>
      </c>
      <c r="TN18" s="93">
        <f>Seznam!TN8</f>
        <v>0</v>
      </c>
      <c r="TO18" s="93">
        <f>Seznam!TO8</f>
        <v>0</v>
      </c>
      <c r="TP18" s="93">
        <f>Seznam!TP8</f>
        <v>0</v>
      </c>
      <c r="TQ18" s="93">
        <f>Seznam!TQ8</f>
        <v>0</v>
      </c>
      <c r="TR18" s="93">
        <f>Seznam!TR8</f>
        <v>0</v>
      </c>
      <c r="TS18" s="93">
        <f>Seznam!TS8</f>
        <v>0</v>
      </c>
      <c r="TT18" s="93">
        <f>Seznam!TT8</f>
        <v>0</v>
      </c>
      <c r="TU18" s="93">
        <f>Seznam!TU8</f>
        <v>0</v>
      </c>
      <c r="TV18" s="93">
        <f>Seznam!TV8</f>
        <v>0</v>
      </c>
      <c r="TW18" s="93">
        <f>Seznam!TW8</f>
        <v>0</v>
      </c>
      <c r="TX18" s="93">
        <f>Seznam!TX8</f>
        <v>0</v>
      </c>
      <c r="TY18" s="93">
        <f>Seznam!TY8</f>
        <v>0</v>
      </c>
      <c r="TZ18" s="93">
        <f>Seznam!TZ8</f>
        <v>0</v>
      </c>
      <c r="UA18" s="93">
        <f>Seznam!UA8</f>
        <v>0</v>
      </c>
      <c r="UB18" s="93">
        <f>Seznam!UB8</f>
        <v>0</v>
      </c>
      <c r="UC18" s="93">
        <f>Seznam!UC8</f>
        <v>0</v>
      </c>
      <c r="UD18" s="93">
        <f>Seznam!UD8</f>
        <v>0</v>
      </c>
      <c r="UE18" s="93">
        <f>Seznam!UE8</f>
        <v>0</v>
      </c>
      <c r="UF18" s="93">
        <f>Seznam!UF8</f>
        <v>0</v>
      </c>
      <c r="UG18" s="93">
        <f>Seznam!UG8</f>
        <v>0</v>
      </c>
      <c r="UH18" s="93">
        <f>Seznam!UH8</f>
        <v>0</v>
      </c>
      <c r="UI18" s="93">
        <f>Seznam!UI8</f>
        <v>0</v>
      </c>
      <c r="UJ18" s="93">
        <f>Seznam!UJ8</f>
        <v>0</v>
      </c>
      <c r="UK18" s="93">
        <f>Seznam!UK8</f>
        <v>0</v>
      </c>
      <c r="UL18" s="93">
        <f>Seznam!UL8</f>
        <v>0</v>
      </c>
      <c r="UM18" s="93">
        <f>Seznam!UM8</f>
        <v>0</v>
      </c>
      <c r="UN18" s="93">
        <f>Seznam!UN8</f>
        <v>0</v>
      </c>
      <c r="UO18" s="93">
        <f>Seznam!UO8</f>
        <v>0</v>
      </c>
      <c r="UP18" s="93">
        <f>Seznam!UP8</f>
        <v>0</v>
      </c>
      <c r="UQ18" s="93">
        <f>Seznam!UQ8</f>
        <v>0</v>
      </c>
      <c r="UR18" s="93">
        <f>Seznam!UR8</f>
        <v>0</v>
      </c>
      <c r="US18" s="93">
        <f>Seznam!US8</f>
        <v>0</v>
      </c>
      <c r="UT18" s="93">
        <f>Seznam!UT8</f>
        <v>0</v>
      </c>
      <c r="UU18" s="93">
        <f>Seznam!UU8</f>
        <v>0</v>
      </c>
      <c r="UV18" s="93">
        <f>Seznam!UV8</f>
        <v>0</v>
      </c>
      <c r="UW18" s="93">
        <f>Seznam!UW8</f>
        <v>0</v>
      </c>
      <c r="UX18" s="93">
        <f>Seznam!UX8</f>
        <v>0</v>
      </c>
      <c r="UY18" s="93">
        <f>Seznam!UY8</f>
        <v>0</v>
      </c>
      <c r="UZ18" s="93">
        <f>Seznam!UZ8</f>
        <v>0</v>
      </c>
      <c r="VA18" s="93">
        <f>Seznam!VA8</f>
        <v>0</v>
      </c>
      <c r="VB18" s="93">
        <f>Seznam!VB8</f>
        <v>0</v>
      </c>
      <c r="VC18" s="93">
        <f>Seznam!VC8</f>
        <v>0</v>
      </c>
      <c r="VD18" s="93">
        <f>Seznam!VD8</f>
        <v>0</v>
      </c>
      <c r="VE18" s="93">
        <f>Seznam!VE8</f>
        <v>0</v>
      </c>
      <c r="VF18" s="93">
        <f>Seznam!VF8</f>
        <v>0</v>
      </c>
      <c r="VG18" s="93">
        <f>Seznam!VG8</f>
        <v>0</v>
      </c>
      <c r="VH18" s="93">
        <f>Seznam!VH8</f>
        <v>0</v>
      </c>
      <c r="VI18" s="93">
        <f>Seznam!VI8</f>
        <v>0</v>
      </c>
      <c r="VJ18" s="93">
        <f>Seznam!VJ8</f>
        <v>0</v>
      </c>
      <c r="VK18" s="93">
        <f>Seznam!VK8</f>
        <v>0</v>
      </c>
      <c r="VL18" s="93">
        <f>Seznam!VL8</f>
        <v>0</v>
      </c>
      <c r="VM18" s="93">
        <f>Seznam!VM8</f>
        <v>0</v>
      </c>
      <c r="VN18" s="93">
        <f>Seznam!VN8</f>
        <v>0</v>
      </c>
      <c r="VO18" s="93">
        <f>Seznam!VO8</f>
        <v>0</v>
      </c>
      <c r="VP18" s="93">
        <f>Seznam!VP8</f>
        <v>0</v>
      </c>
      <c r="VQ18" s="93">
        <f>Seznam!VQ8</f>
        <v>0</v>
      </c>
      <c r="VR18" s="93">
        <f>Seznam!VR8</f>
        <v>0</v>
      </c>
      <c r="VS18" s="93">
        <f>Seznam!VS8</f>
        <v>0</v>
      </c>
      <c r="VT18" s="93">
        <f>Seznam!VT8</f>
        <v>0</v>
      </c>
      <c r="VU18" s="93">
        <f>Seznam!VU8</f>
        <v>0</v>
      </c>
      <c r="VV18" s="93">
        <f>Seznam!VV8</f>
        <v>0</v>
      </c>
      <c r="VW18" s="93">
        <f>Seznam!VW8</f>
        <v>0</v>
      </c>
      <c r="VX18" s="93">
        <f>Seznam!VX8</f>
        <v>0</v>
      </c>
      <c r="VY18" s="93">
        <f>Seznam!VY8</f>
        <v>0</v>
      </c>
      <c r="VZ18" s="93">
        <f>Seznam!VZ8</f>
        <v>0</v>
      </c>
      <c r="WA18" s="93">
        <f>Seznam!WA8</f>
        <v>0</v>
      </c>
      <c r="WB18" s="93">
        <f>Seznam!WB8</f>
        <v>0</v>
      </c>
      <c r="WC18" s="93">
        <f>Seznam!WC8</f>
        <v>0</v>
      </c>
      <c r="WD18" s="93">
        <f>Seznam!WD8</f>
        <v>0</v>
      </c>
      <c r="WE18" s="93">
        <f>Seznam!WE8</f>
        <v>0</v>
      </c>
      <c r="WF18" s="93">
        <f>Seznam!WF8</f>
        <v>0</v>
      </c>
      <c r="WG18" s="93">
        <f>Seznam!WG8</f>
        <v>0</v>
      </c>
      <c r="WH18" s="93">
        <f>Seznam!WH8</f>
        <v>0</v>
      </c>
      <c r="WI18" s="93">
        <f>Seznam!WI8</f>
        <v>0</v>
      </c>
      <c r="WJ18" s="93">
        <f>Seznam!WJ8</f>
        <v>0</v>
      </c>
      <c r="WK18" s="93">
        <f>Seznam!WK8</f>
        <v>0</v>
      </c>
      <c r="WL18" s="93">
        <f>Seznam!WL8</f>
        <v>0</v>
      </c>
      <c r="WM18" s="93">
        <f>Seznam!WM8</f>
        <v>0</v>
      </c>
      <c r="WN18" s="93">
        <f>Seznam!WN8</f>
        <v>0</v>
      </c>
      <c r="WO18" s="93">
        <f>Seznam!WO8</f>
        <v>0</v>
      </c>
      <c r="WP18" s="93">
        <f>Seznam!WP8</f>
        <v>0</v>
      </c>
      <c r="WQ18" s="93">
        <f>Seznam!WQ8</f>
        <v>0</v>
      </c>
      <c r="WR18" s="93">
        <f>Seznam!WR8</f>
        <v>0</v>
      </c>
      <c r="WS18" s="93">
        <f>Seznam!WS8</f>
        <v>0</v>
      </c>
      <c r="WT18" s="93">
        <f>Seznam!WT8</f>
        <v>0</v>
      </c>
      <c r="WU18" s="93">
        <f>Seznam!WU8</f>
        <v>0</v>
      </c>
      <c r="WV18" s="93">
        <f>Seznam!WV8</f>
        <v>0</v>
      </c>
      <c r="WW18" s="93">
        <f>Seznam!WW8</f>
        <v>0</v>
      </c>
      <c r="WX18" s="93">
        <f>Seznam!WX8</f>
        <v>0</v>
      </c>
      <c r="WY18" s="93">
        <f>Seznam!WY8</f>
        <v>0</v>
      </c>
      <c r="WZ18" s="93">
        <f>Seznam!WZ8</f>
        <v>0</v>
      </c>
      <c r="XA18" s="93">
        <f>Seznam!XA8</f>
        <v>0</v>
      </c>
      <c r="XB18" s="93">
        <f>Seznam!XB8</f>
        <v>0</v>
      </c>
      <c r="XC18" s="93">
        <f>Seznam!XC8</f>
        <v>0</v>
      </c>
      <c r="XD18" s="93">
        <f>Seznam!XD8</f>
        <v>0</v>
      </c>
      <c r="XE18" s="93">
        <f>Seznam!XE8</f>
        <v>0</v>
      </c>
      <c r="XF18" s="93">
        <f>Seznam!XF8</f>
        <v>0</v>
      </c>
      <c r="XG18" s="93">
        <f>Seznam!XG8</f>
        <v>0</v>
      </c>
      <c r="XH18" s="93">
        <f>Seznam!XH8</f>
        <v>0</v>
      </c>
      <c r="XI18" s="93">
        <f>Seznam!XI8</f>
        <v>0</v>
      </c>
      <c r="XJ18" s="93">
        <f>Seznam!XJ8</f>
        <v>0</v>
      </c>
      <c r="XK18" s="93">
        <f>Seznam!XK8</f>
        <v>0</v>
      </c>
      <c r="XL18" s="93">
        <f>Seznam!XL8</f>
        <v>0</v>
      </c>
      <c r="XM18" s="93">
        <f>Seznam!XM8</f>
        <v>0</v>
      </c>
      <c r="XN18" s="93">
        <f>Seznam!XN8</f>
        <v>0</v>
      </c>
      <c r="XO18" s="93">
        <f>Seznam!XO8</f>
        <v>0</v>
      </c>
      <c r="XP18" s="93">
        <f>Seznam!XP8</f>
        <v>0</v>
      </c>
      <c r="XQ18" s="93">
        <f>Seznam!XQ8</f>
        <v>0</v>
      </c>
      <c r="XR18" s="93">
        <f>Seznam!XR8</f>
        <v>0</v>
      </c>
      <c r="XS18" s="93">
        <f>Seznam!XS8</f>
        <v>0</v>
      </c>
      <c r="XT18" s="93">
        <f>Seznam!XT8</f>
        <v>0</v>
      </c>
      <c r="XU18" s="93">
        <f>Seznam!XU8</f>
        <v>0</v>
      </c>
      <c r="XV18" s="93">
        <f>Seznam!XV8</f>
        <v>0</v>
      </c>
      <c r="XW18" s="93">
        <f>Seznam!XW8</f>
        <v>0</v>
      </c>
      <c r="XX18" s="93">
        <f>Seznam!XX8</f>
        <v>0</v>
      </c>
      <c r="XY18" s="93">
        <f>Seznam!XY8</f>
        <v>0</v>
      </c>
      <c r="XZ18" s="93">
        <f>Seznam!XZ8</f>
        <v>0</v>
      </c>
      <c r="YA18" s="93">
        <f>Seznam!YA8</f>
        <v>0</v>
      </c>
      <c r="YB18" s="93">
        <f>Seznam!YB8</f>
        <v>0</v>
      </c>
      <c r="YC18" s="93">
        <f>Seznam!YC8</f>
        <v>0</v>
      </c>
      <c r="YD18" s="93">
        <f>Seznam!YD8</f>
        <v>0</v>
      </c>
      <c r="YE18" s="93">
        <f>Seznam!YE8</f>
        <v>0</v>
      </c>
      <c r="YF18" s="93">
        <f>Seznam!YF8</f>
        <v>0</v>
      </c>
      <c r="YG18" s="93">
        <f>Seznam!YG8</f>
        <v>0</v>
      </c>
      <c r="YH18" s="93">
        <f>Seznam!YH8</f>
        <v>0</v>
      </c>
      <c r="YI18" s="93">
        <f>Seznam!YI8</f>
        <v>0</v>
      </c>
      <c r="YJ18" s="93">
        <f>Seznam!YJ8</f>
        <v>0</v>
      </c>
      <c r="YK18" s="93">
        <f>Seznam!YK8</f>
        <v>0</v>
      </c>
      <c r="YL18" s="93">
        <f>Seznam!YL8</f>
        <v>0</v>
      </c>
      <c r="YM18" s="93">
        <f>Seznam!YM8</f>
        <v>0</v>
      </c>
      <c r="YN18" s="93">
        <f>Seznam!YN8</f>
        <v>0</v>
      </c>
      <c r="YO18" s="93">
        <f>Seznam!YO8</f>
        <v>0</v>
      </c>
      <c r="YP18" s="93">
        <f>Seznam!YP8</f>
        <v>0</v>
      </c>
      <c r="YQ18" s="93">
        <f>Seznam!YQ8</f>
        <v>0</v>
      </c>
      <c r="YR18" s="93">
        <f>Seznam!YR8</f>
        <v>0</v>
      </c>
      <c r="YS18" s="93">
        <f>Seznam!YS8</f>
        <v>0</v>
      </c>
      <c r="YT18" s="93">
        <f>Seznam!YT8</f>
        <v>0</v>
      </c>
      <c r="YU18" s="93">
        <f>Seznam!YU8</f>
        <v>0</v>
      </c>
      <c r="YV18" s="93">
        <f>Seznam!YV8</f>
        <v>0</v>
      </c>
      <c r="YW18" s="93">
        <f>Seznam!YW8</f>
        <v>0</v>
      </c>
      <c r="YX18" s="93">
        <f>Seznam!YX8</f>
        <v>0</v>
      </c>
      <c r="YY18" s="93">
        <f>Seznam!YY8</f>
        <v>0</v>
      </c>
      <c r="YZ18" s="93">
        <f>Seznam!YZ8</f>
        <v>0</v>
      </c>
      <c r="ZA18" s="93">
        <f>Seznam!ZA8</f>
        <v>0</v>
      </c>
      <c r="ZB18" s="93">
        <f>Seznam!ZB8</f>
        <v>0</v>
      </c>
      <c r="ZC18" s="93">
        <f>Seznam!ZC8</f>
        <v>0</v>
      </c>
      <c r="ZD18" s="93">
        <f>Seznam!ZD8</f>
        <v>0</v>
      </c>
      <c r="ZE18" s="93">
        <f>Seznam!ZE8</f>
        <v>0</v>
      </c>
      <c r="ZF18" s="93">
        <f>Seznam!ZF8</f>
        <v>0</v>
      </c>
      <c r="ZG18" s="93">
        <f>Seznam!ZG8</f>
        <v>0</v>
      </c>
      <c r="ZH18" s="93">
        <f>Seznam!ZH8</f>
        <v>0</v>
      </c>
      <c r="ZI18" s="93">
        <f>Seznam!ZI8</f>
        <v>0</v>
      </c>
      <c r="ZJ18" s="93">
        <f>Seznam!ZJ8</f>
        <v>0</v>
      </c>
      <c r="ZK18" s="93">
        <f>Seznam!ZK8</f>
        <v>0</v>
      </c>
      <c r="ZL18" s="93">
        <f>Seznam!ZL8</f>
        <v>0</v>
      </c>
      <c r="ZM18" s="93">
        <f>Seznam!ZM8</f>
        <v>0</v>
      </c>
      <c r="ZN18" s="93">
        <f>Seznam!ZN8</f>
        <v>0</v>
      </c>
      <c r="ZO18" s="93">
        <f>Seznam!ZO8</f>
        <v>0</v>
      </c>
      <c r="ZP18" s="93">
        <f>Seznam!ZP8</f>
        <v>0</v>
      </c>
      <c r="ZQ18" s="93">
        <f>Seznam!ZQ8</f>
        <v>0</v>
      </c>
      <c r="ZR18" s="93">
        <f>Seznam!ZR8</f>
        <v>0</v>
      </c>
      <c r="ZS18" s="93">
        <f>Seznam!ZS8</f>
        <v>0</v>
      </c>
      <c r="ZT18" s="93">
        <f>Seznam!ZT8</f>
        <v>0</v>
      </c>
      <c r="ZU18" s="93">
        <f>Seznam!ZU8</f>
        <v>0</v>
      </c>
      <c r="ZV18" s="93">
        <f>Seznam!ZV8</f>
        <v>0</v>
      </c>
      <c r="ZW18" s="93">
        <f>Seznam!ZW8</f>
        <v>0</v>
      </c>
      <c r="ZX18" s="93">
        <f>Seznam!ZX8</f>
        <v>0</v>
      </c>
      <c r="ZY18" s="93">
        <f>Seznam!ZY8</f>
        <v>0</v>
      </c>
      <c r="ZZ18" s="93">
        <f>Seznam!ZZ8</f>
        <v>0</v>
      </c>
      <c r="AAA18" s="93">
        <f>Seznam!AAA8</f>
        <v>0</v>
      </c>
      <c r="AAB18" s="93">
        <f>Seznam!AAB8</f>
        <v>0</v>
      </c>
      <c r="AAC18" s="93">
        <f>Seznam!AAC8</f>
        <v>0</v>
      </c>
      <c r="AAD18" s="93">
        <f>Seznam!AAD8</f>
        <v>0</v>
      </c>
      <c r="AAE18" s="93">
        <f>Seznam!AAE8</f>
        <v>0</v>
      </c>
      <c r="AAF18" s="93">
        <f>Seznam!AAF8</f>
        <v>0</v>
      </c>
      <c r="AAG18" s="93">
        <f>Seznam!AAG8</f>
        <v>0</v>
      </c>
      <c r="AAH18" s="93">
        <f>Seznam!AAH8</f>
        <v>0</v>
      </c>
      <c r="AAI18" s="93">
        <f>Seznam!AAI8</f>
        <v>0</v>
      </c>
      <c r="AAJ18" s="93">
        <f>Seznam!AAJ8</f>
        <v>0</v>
      </c>
      <c r="AAK18" s="93">
        <f>Seznam!AAK8</f>
        <v>0</v>
      </c>
      <c r="AAL18" s="93">
        <f>Seznam!AAL8</f>
        <v>0</v>
      </c>
      <c r="AAM18" s="93">
        <f>Seznam!AAM8</f>
        <v>0</v>
      </c>
      <c r="AAN18" s="93">
        <f>Seznam!AAN8</f>
        <v>0</v>
      </c>
      <c r="AAO18" s="93">
        <f>Seznam!AAO8</f>
        <v>0</v>
      </c>
      <c r="AAP18" s="93">
        <f>Seznam!AAP8</f>
        <v>0</v>
      </c>
      <c r="AAQ18" s="93">
        <f>Seznam!AAQ8</f>
        <v>0</v>
      </c>
      <c r="AAR18" s="93">
        <f>Seznam!AAR8</f>
        <v>0</v>
      </c>
      <c r="AAS18" s="93">
        <f>Seznam!AAS8</f>
        <v>0</v>
      </c>
      <c r="AAT18" s="93">
        <f>Seznam!AAT8</f>
        <v>0</v>
      </c>
      <c r="AAU18" s="93">
        <f>Seznam!AAU8</f>
        <v>0</v>
      </c>
      <c r="AAV18" s="93">
        <f>Seznam!AAV8</f>
        <v>0</v>
      </c>
      <c r="AAW18" s="93">
        <f>Seznam!AAW8</f>
        <v>0</v>
      </c>
      <c r="AAX18" s="93">
        <f>Seznam!AAX8</f>
        <v>0</v>
      </c>
      <c r="AAY18" s="93">
        <f>Seznam!AAY8</f>
        <v>0</v>
      </c>
      <c r="AAZ18" s="93">
        <f>Seznam!AAZ8</f>
        <v>0</v>
      </c>
      <c r="ABA18" s="93">
        <f>Seznam!ABA8</f>
        <v>0</v>
      </c>
      <c r="ABB18" s="93">
        <f>Seznam!ABB8</f>
        <v>0</v>
      </c>
      <c r="ABC18" s="93">
        <f>Seznam!ABC8</f>
        <v>0</v>
      </c>
      <c r="ABD18" s="93">
        <f>Seznam!ABD8</f>
        <v>0</v>
      </c>
      <c r="ABE18" s="93">
        <f>Seznam!ABE8</f>
        <v>0</v>
      </c>
      <c r="ABF18" s="93">
        <f>Seznam!ABF8</f>
        <v>0</v>
      </c>
      <c r="ABG18" s="93">
        <f>Seznam!ABG8</f>
        <v>0</v>
      </c>
      <c r="ABH18" s="93">
        <f>Seznam!ABH8</f>
        <v>0</v>
      </c>
      <c r="ABI18" s="93">
        <f>Seznam!ABI8</f>
        <v>0</v>
      </c>
      <c r="ABJ18" s="93">
        <f>Seznam!ABJ8</f>
        <v>0</v>
      </c>
      <c r="ABK18" s="93">
        <f>Seznam!ABK8</f>
        <v>0</v>
      </c>
      <c r="ABL18" s="93">
        <f>Seznam!ABL8</f>
        <v>0</v>
      </c>
      <c r="ABM18" s="93">
        <f>Seznam!ABM8</f>
        <v>0</v>
      </c>
      <c r="ABN18" s="93">
        <f>Seznam!ABN8</f>
        <v>0</v>
      </c>
      <c r="ABO18" s="93">
        <f>Seznam!ABO8</f>
        <v>0</v>
      </c>
      <c r="ABP18" s="93">
        <f>Seznam!ABP8</f>
        <v>0</v>
      </c>
      <c r="ABQ18" s="93">
        <f>Seznam!ABQ8</f>
        <v>0</v>
      </c>
      <c r="ABR18" s="93">
        <f>Seznam!ABR8</f>
        <v>0</v>
      </c>
      <c r="ABS18" s="93">
        <f>Seznam!ABS8</f>
        <v>0</v>
      </c>
      <c r="ABT18" s="93">
        <f>Seznam!ABT8</f>
        <v>0</v>
      </c>
      <c r="ABU18" s="93">
        <f>Seznam!ABU8</f>
        <v>0</v>
      </c>
      <c r="ABV18" s="93">
        <f>Seznam!ABV8</f>
        <v>0</v>
      </c>
      <c r="ABW18" s="93">
        <f>Seznam!ABW8</f>
        <v>0</v>
      </c>
      <c r="ABX18" s="93">
        <f>Seznam!ABX8</f>
        <v>0</v>
      </c>
      <c r="ABY18" s="93">
        <f>Seznam!ABY8</f>
        <v>0</v>
      </c>
      <c r="ABZ18" s="93">
        <f>Seznam!ABZ8</f>
        <v>0</v>
      </c>
      <c r="ACA18" s="93">
        <f>Seznam!ACA8</f>
        <v>0</v>
      </c>
      <c r="ACB18" s="93">
        <f>Seznam!ACB8</f>
        <v>0</v>
      </c>
      <c r="ACC18" s="93">
        <f>Seznam!ACC8</f>
        <v>0</v>
      </c>
      <c r="ACD18" s="93">
        <f>Seznam!ACD8</f>
        <v>0</v>
      </c>
      <c r="ACE18" s="93">
        <f>Seznam!ACE8</f>
        <v>0</v>
      </c>
      <c r="ACF18" s="93">
        <f>Seznam!ACF8</f>
        <v>0</v>
      </c>
      <c r="ACG18" s="93">
        <f>Seznam!ACG8</f>
        <v>0</v>
      </c>
      <c r="ACH18" s="93">
        <f>Seznam!ACH8</f>
        <v>0</v>
      </c>
      <c r="ACI18" s="93">
        <f>Seznam!ACI8</f>
        <v>0</v>
      </c>
      <c r="ACJ18" s="93">
        <f>Seznam!ACJ8</f>
        <v>0</v>
      </c>
      <c r="ACK18" s="93">
        <f>Seznam!ACK8</f>
        <v>0</v>
      </c>
      <c r="ACL18" s="93">
        <f>Seznam!ACL8</f>
        <v>0</v>
      </c>
      <c r="ACM18" s="93">
        <f>Seznam!ACM8</f>
        <v>0</v>
      </c>
      <c r="ACN18" s="93">
        <f>Seznam!ACN8</f>
        <v>0</v>
      </c>
      <c r="ACO18" s="93">
        <f>Seznam!ACO8</f>
        <v>0</v>
      </c>
      <c r="ACP18" s="93">
        <f>Seznam!ACP8</f>
        <v>0</v>
      </c>
      <c r="ACQ18" s="93">
        <f>Seznam!ACQ8</f>
        <v>0</v>
      </c>
      <c r="ACR18" s="93">
        <f>Seznam!ACR8</f>
        <v>0</v>
      </c>
      <c r="ACS18" s="93">
        <f>Seznam!ACS8</f>
        <v>0</v>
      </c>
      <c r="ACT18" s="93">
        <f>Seznam!ACT8</f>
        <v>0</v>
      </c>
      <c r="ACU18" s="93">
        <f>Seznam!ACU8</f>
        <v>0</v>
      </c>
      <c r="ACV18" s="93">
        <f>Seznam!ACV8</f>
        <v>0</v>
      </c>
      <c r="ACW18" s="93">
        <f>Seznam!ACW8</f>
        <v>0</v>
      </c>
      <c r="ACX18" s="93">
        <f>Seznam!ACX8</f>
        <v>0</v>
      </c>
      <c r="ACY18" s="93">
        <f>Seznam!ACY8</f>
        <v>0</v>
      </c>
      <c r="ACZ18" s="93">
        <f>Seznam!ACZ8</f>
        <v>0</v>
      </c>
      <c r="ADA18" s="93">
        <f>Seznam!ADA8</f>
        <v>0</v>
      </c>
      <c r="ADB18" s="93">
        <f>Seznam!ADB8</f>
        <v>0</v>
      </c>
      <c r="ADC18" s="93">
        <f>Seznam!ADC8</f>
        <v>0</v>
      </c>
      <c r="ADD18" s="93">
        <f>Seznam!ADD8</f>
        <v>0</v>
      </c>
      <c r="ADE18" s="93">
        <f>Seznam!ADE8</f>
        <v>0</v>
      </c>
      <c r="ADF18" s="93">
        <f>Seznam!ADF8</f>
        <v>0</v>
      </c>
      <c r="ADG18" s="93">
        <f>Seznam!ADG8</f>
        <v>0</v>
      </c>
      <c r="ADH18" s="93">
        <f>Seznam!ADH8</f>
        <v>0</v>
      </c>
      <c r="ADI18" s="93">
        <f>Seznam!ADI8</f>
        <v>0</v>
      </c>
      <c r="ADJ18" s="93">
        <f>Seznam!ADJ8</f>
        <v>0</v>
      </c>
      <c r="ADK18" s="93">
        <f>Seznam!ADK8</f>
        <v>0</v>
      </c>
      <c r="ADL18" s="93">
        <f>Seznam!ADL8</f>
        <v>0</v>
      </c>
      <c r="ADM18" s="93">
        <f>Seznam!ADM8</f>
        <v>0</v>
      </c>
      <c r="ADN18" s="93">
        <f>Seznam!ADN8</f>
        <v>0</v>
      </c>
      <c r="ADO18" s="93">
        <f>Seznam!ADO8</f>
        <v>0</v>
      </c>
      <c r="ADP18" s="93">
        <f>Seznam!ADP8</f>
        <v>0</v>
      </c>
      <c r="ADQ18" s="93">
        <f>Seznam!ADQ8</f>
        <v>0</v>
      </c>
      <c r="ADR18" s="93">
        <f>Seznam!ADR8</f>
        <v>0</v>
      </c>
      <c r="ADS18" s="93">
        <f>Seznam!ADS8</f>
        <v>0</v>
      </c>
      <c r="ADT18" s="93">
        <f>Seznam!ADT8</f>
        <v>0</v>
      </c>
      <c r="ADU18" s="93">
        <f>Seznam!ADU8</f>
        <v>0</v>
      </c>
      <c r="ADV18" s="93">
        <f>Seznam!ADV8</f>
        <v>0</v>
      </c>
      <c r="ADW18" s="93">
        <f>Seznam!ADW8</f>
        <v>0</v>
      </c>
      <c r="ADX18" s="93">
        <f>Seznam!ADX8</f>
        <v>0</v>
      </c>
      <c r="ADY18" s="93">
        <f>Seznam!ADY8</f>
        <v>0</v>
      </c>
      <c r="ADZ18" s="93">
        <f>Seznam!ADZ8</f>
        <v>0</v>
      </c>
      <c r="AEA18" s="93">
        <f>Seznam!AEA8</f>
        <v>0</v>
      </c>
      <c r="AEB18" s="93">
        <f>Seznam!AEB8</f>
        <v>0</v>
      </c>
      <c r="AEC18" s="93">
        <f>Seznam!AEC8</f>
        <v>0</v>
      </c>
      <c r="AED18" s="93">
        <f>Seznam!AED8</f>
        <v>0</v>
      </c>
      <c r="AEE18" s="93">
        <f>Seznam!AEE8</f>
        <v>0</v>
      </c>
      <c r="AEF18" s="93">
        <f>Seznam!AEF8</f>
        <v>0</v>
      </c>
      <c r="AEG18" s="93">
        <f>Seznam!AEG8</f>
        <v>0</v>
      </c>
      <c r="AEH18" s="93">
        <f>Seznam!AEH8</f>
        <v>0</v>
      </c>
      <c r="AEI18" s="93">
        <f>Seznam!AEI8</f>
        <v>0</v>
      </c>
      <c r="AEJ18" s="93">
        <f>Seznam!AEJ8</f>
        <v>0</v>
      </c>
      <c r="AEK18" s="93">
        <f>Seznam!AEK8</f>
        <v>0</v>
      </c>
      <c r="AEL18" s="93">
        <f>Seznam!AEL8</f>
        <v>0</v>
      </c>
      <c r="AEM18" s="93">
        <f>Seznam!AEM8</f>
        <v>0</v>
      </c>
      <c r="AEN18" s="93">
        <f>Seznam!AEN8</f>
        <v>0</v>
      </c>
      <c r="AEO18" s="93">
        <f>Seznam!AEO8</f>
        <v>0</v>
      </c>
      <c r="AEP18" s="93">
        <f>Seznam!AEP8</f>
        <v>0</v>
      </c>
      <c r="AEQ18" s="93">
        <f>Seznam!AEQ8</f>
        <v>0</v>
      </c>
      <c r="AER18" s="93">
        <f>Seznam!AER8</f>
        <v>0</v>
      </c>
      <c r="AES18" s="93">
        <f>Seznam!AES8</f>
        <v>0</v>
      </c>
      <c r="AET18" s="93">
        <f>Seznam!AET8</f>
        <v>0</v>
      </c>
      <c r="AEU18" s="93">
        <f>Seznam!AEU8</f>
        <v>0</v>
      </c>
      <c r="AEV18" s="93">
        <f>Seznam!AEV8</f>
        <v>0</v>
      </c>
      <c r="AEW18" s="93">
        <f>Seznam!AEW8</f>
        <v>0</v>
      </c>
      <c r="AEX18" s="93">
        <f>Seznam!AEX8</f>
        <v>0</v>
      </c>
      <c r="AEY18" s="93">
        <f>Seznam!AEY8</f>
        <v>0</v>
      </c>
      <c r="AEZ18" s="93">
        <f>Seznam!AEZ8</f>
        <v>0</v>
      </c>
      <c r="AFA18" s="93">
        <f>Seznam!AFA8</f>
        <v>0</v>
      </c>
      <c r="AFB18" s="93">
        <f>Seznam!AFB8</f>
        <v>0</v>
      </c>
      <c r="AFC18" s="93">
        <f>Seznam!AFC8</f>
        <v>0</v>
      </c>
      <c r="AFD18" s="93">
        <f>Seznam!AFD8</f>
        <v>0</v>
      </c>
      <c r="AFE18" s="93">
        <f>Seznam!AFE8</f>
        <v>0</v>
      </c>
      <c r="AFF18" s="93">
        <f>Seznam!AFF8</f>
        <v>0</v>
      </c>
      <c r="AFG18" s="93">
        <f>Seznam!AFG8</f>
        <v>0</v>
      </c>
      <c r="AFH18" s="93">
        <f>Seznam!AFH8</f>
        <v>0</v>
      </c>
      <c r="AFI18" s="93">
        <f>Seznam!AFI8</f>
        <v>0</v>
      </c>
      <c r="AFJ18" s="93">
        <f>Seznam!AFJ8</f>
        <v>0</v>
      </c>
      <c r="AFK18" s="93">
        <f>Seznam!AFK8</f>
        <v>0</v>
      </c>
      <c r="AFL18" s="93">
        <f>Seznam!AFL8</f>
        <v>0</v>
      </c>
      <c r="AFM18" s="93">
        <f>Seznam!AFM8</f>
        <v>0</v>
      </c>
      <c r="AFN18" s="93">
        <f>Seznam!AFN8</f>
        <v>0</v>
      </c>
      <c r="AFO18" s="93">
        <f>Seznam!AFO8</f>
        <v>0</v>
      </c>
      <c r="AFP18" s="93">
        <f>Seznam!AFP8</f>
        <v>0</v>
      </c>
      <c r="AFQ18" s="93">
        <f>Seznam!AFQ8</f>
        <v>0</v>
      </c>
      <c r="AFR18" s="93">
        <f>Seznam!AFR8</f>
        <v>0</v>
      </c>
      <c r="AFS18" s="93">
        <f>Seznam!AFS8</f>
        <v>0</v>
      </c>
      <c r="AFT18" s="93">
        <f>Seznam!AFT8</f>
        <v>0</v>
      </c>
      <c r="AFU18" s="93">
        <f>Seznam!AFU8</f>
        <v>0</v>
      </c>
      <c r="AFV18" s="93">
        <f>Seznam!AFV8</f>
        <v>0</v>
      </c>
      <c r="AFW18" s="93">
        <f>Seznam!AFW8</f>
        <v>0</v>
      </c>
      <c r="AFX18" s="93">
        <f>Seznam!AFX8</f>
        <v>0</v>
      </c>
      <c r="AFY18" s="93">
        <f>Seznam!AFY8</f>
        <v>0</v>
      </c>
      <c r="AFZ18" s="93">
        <f>Seznam!AFZ8</f>
        <v>0</v>
      </c>
      <c r="AGA18" s="93">
        <f>Seznam!AGA8</f>
        <v>0</v>
      </c>
      <c r="AGB18" s="93">
        <f>Seznam!AGB8</f>
        <v>0</v>
      </c>
      <c r="AGC18" s="93">
        <f>Seznam!AGC8</f>
        <v>0</v>
      </c>
      <c r="AGD18" s="93">
        <f>Seznam!AGD8</f>
        <v>0</v>
      </c>
      <c r="AGE18" s="93">
        <f>Seznam!AGE8</f>
        <v>0</v>
      </c>
      <c r="AGF18" s="93">
        <f>Seznam!AGF8</f>
        <v>0</v>
      </c>
      <c r="AGG18" s="93">
        <f>Seznam!AGG8</f>
        <v>0</v>
      </c>
      <c r="AGH18" s="93">
        <f>Seznam!AGH8</f>
        <v>0</v>
      </c>
      <c r="AGI18" s="93">
        <f>Seznam!AGI8</f>
        <v>0</v>
      </c>
      <c r="AGJ18" s="93">
        <f>Seznam!AGJ8</f>
        <v>0</v>
      </c>
      <c r="AGK18" s="93">
        <f>Seznam!AGK8</f>
        <v>0</v>
      </c>
      <c r="AGL18" s="93">
        <f>Seznam!AGL8</f>
        <v>0</v>
      </c>
      <c r="AGM18" s="93">
        <f>Seznam!AGM8</f>
        <v>0</v>
      </c>
      <c r="AGN18" s="93">
        <f>Seznam!AGN8</f>
        <v>0</v>
      </c>
      <c r="AGO18" s="93">
        <f>Seznam!AGO8</f>
        <v>0</v>
      </c>
      <c r="AGP18" s="93">
        <f>Seznam!AGP8</f>
        <v>0</v>
      </c>
      <c r="AGQ18" s="93">
        <f>Seznam!AGQ8</f>
        <v>0</v>
      </c>
      <c r="AGR18" s="93">
        <f>Seznam!AGR8</f>
        <v>0</v>
      </c>
      <c r="AGS18" s="93">
        <f>Seznam!AGS8</f>
        <v>0</v>
      </c>
      <c r="AGT18" s="93">
        <f>Seznam!AGT8</f>
        <v>0</v>
      </c>
      <c r="AGU18" s="93">
        <f>Seznam!AGU8</f>
        <v>0</v>
      </c>
      <c r="AGV18" s="93">
        <f>Seznam!AGV8</f>
        <v>0</v>
      </c>
      <c r="AGW18" s="93">
        <f>Seznam!AGW8</f>
        <v>0</v>
      </c>
      <c r="AGX18" s="93">
        <f>Seznam!AGX8</f>
        <v>0</v>
      </c>
      <c r="AGY18" s="93">
        <f>Seznam!AGY8</f>
        <v>0</v>
      </c>
      <c r="AGZ18" s="93">
        <f>Seznam!AGZ8</f>
        <v>0</v>
      </c>
      <c r="AHA18" s="93">
        <f>Seznam!AHA8</f>
        <v>0</v>
      </c>
      <c r="AHB18" s="93">
        <f>Seznam!AHB8</f>
        <v>0</v>
      </c>
      <c r="AHC18" s="93">
        <f>Seznam!AHC8</f>
        <v>0</v>
      </c>
      <c r="AHD18" s="93">
        <f>Seznam!AHD8</f>
        <v>0</v>
      </c>
      <c r="AHE18" s="93">
        <f>Seznam!AHE8</f>
        <v>0</v>
      </c>
      <c r="AHF18" s="93">
        <f>Seznam!AHF8</f>
        <v>0</v>
      </c>
      <c r="AHG18" s="93">
        <f>Seznam!AHG8</f>
        <v>0</v>
      </c>
      <c r="AHH18" s="93">
        <f>Seznam!AHH8</f>
        <v>0</v>
      </c>
      <c r="AHI18" s="93">
        <f>Seznam!AHI8</f>
        <v>0</v>
      </c>
      <c r="AHJ18" s="93">
        <f>Seznam!AHJ8</f>
        <v>0</v>
      </c>
      <c r="AHK18" s="93">
        <f>Seznam!AHK8</f>
        <v>0</v>
      </c>
      <c r="AHL18" s="93">
        <f>Seznam!AHL8</f>
        <v>0</v>
      </c>
      <c r="AHM18" s="93">
        <f>Seznam!AHM8</f>
        <v>0</v>
      </c>
      <c r="AHN18" s="93">
        <f>Seznam!AHN8</f>
        <v>0</v>
      </c>
      <c r="AHO18" s="93">
        <f>Seznam!AHO8</f>
        <v>0</v>
      </c>
      <c r="AHP18" s="93">
        <f>Seznam!AHP8</f>
        <v>0</v>
      </c>
      <c r="AHQ18" s="93">
        <f>Seznam!AHQ8</f>
        <v>0</v>
      </c>
      <c r="AHR18" s="93">
        <f>Seznam!AHR8</f>
        <v>0</v>
      </c>
      <c r="AHS18" s="93">
        <f>Seznam!AHS8</f>
        <v>0</v>
      </c>
      <c r="AHT18" s="93">
        <f>Seznam!AHT8</f>
        <v>0</v>
      </c>
      <c r="AHU18" s="93">
        <f>Seznam!AHU8</f>
        <v>0</v>
      </c>
      <c r="AHV18" s="93">
        <f>Seznam!AHV8</f>
        <v>0</v>
      </c>
      <c r="AHW18" s="93">
        <f>Seznam!AHW8</f>
        <v>0</v>
      </c>
      <c r="AHX18" s="93">
        <f>Seznam!AHX8</f>
        <v>0</v>
      </c>
      <c r="AHY18" s="93">
        <f>Seznam!AHY8</f>
        <v>0</v>
      </c>
      <c r="AHZ18" s="93">
        <f>Seznam!AHZ8</f>
        <v>0</v>
      </c>
      <c r="AIA18" s="93">
        <f>Seznam!AIA8</f>
        <v>0</v>
      </c>
      <c r="AIB18" s="93">
        <f>Seznam!AIB8</f>
        <v>0</v>
      </c>
      <c r="AIC18" s="93">
        <f>Seznam!AIC8</f>
        <v>0</v>
      </c>
      <c r="AID18" s="93">
        <f>Seznam!AID8</f>
        <v>0</v>
      </c>
      <c r="AIE18" s="93">
        <f>Seznam!AIE8</f>
        <v>0</v>
      </c>
      <c r="AIF18" s="93">
        <f>Seznam!AIF8</f>
        <v>0</v>
      </c>
      <c r="AIG18" s="93">
        <f>Seznam!AIG8</f>
        <v>0</v>
      </c>
      <c r="AIH18" s="93">
        <f>Seznam!AIH8</f>
        <v>0</v>
      </c>
      <c r="AII18" s="93">
        <f>Seznam!AII8</f>
        <v>0</v>
      </c>
      <c r="AIJ18" s="93">
        <f>Seznam!AIJ8</f>
        <v>0</v>
      </c>
      <c r="AIK18" s="93">
        <f>Seznam!AIK8</f>
        <v>0</v>
      </c>
      <c r="AIL18" s="93">
        <f>Seznam!AIL8</f>
        <v>0</v>
      </c>
      <c r="AIM18" s="93">
        <f>Seznam!AIM8</f>
        <v>0</v>
      </c>
      <c r="AIN18" s="93">
        <f>Seznam!AIN8</f>
        <v>0</v>
      </c>
      <c r="AIO18" s="93">
        <f>Seznam!AIO8</f>
        <v>0</v>
      </c>
      <c r="AIP18" s="93">
        <f>Seznam!AIP8</f>
        <v>0</v>
      </c>
      <c r="AIQ18" s="93">
        <f>Seznam!AIQ8</f>
        <v>0</v>
      </c>
      <c r="AIR18" s="93">
        <f>Seznam!AIR8</f>
        <v>0</v>
      </c>
      <c r="AIS18" s="93">
        <f>Seznam!AIS8</f>
        <v>0</v>
      </c>
      <c r="AIT18" s="93">
        <f>Seznam!AIT8</f>
        <v>0</v>
      </c>
      <c r="AIU18" s="93">
        <f>Seznam!AIU8</f>
        <v>0</v>
      </c>
      <c r="AIV18" s="93">
        <f>Seznam!AIV8</f>
        <v>0</v>
      </c>
      <c r="AIW18" s="93">
        <f>Seznam!AIW8</f>
        <v>0</v>
      </c>
      <c r="AIX18" s="93">
        <f>Seznam!AIX8</f>
        <v>0</v>
      </c>
      <c r="AIY18" s="93">
        <f>Seznam!AIY8</f>
        <v>0</v>
      </c>
      <c r="AIZ18" s="93">
        <f>Seznam!AIZ8</f>
        <v>0</v>
      </c>
      <c r="AJA18" s="93">
        <f>Seznam!AJA8</f>
        <v>0</v>
      </c>
      <c r="AJB18" s="93">
        <f>Seznam!AJB8</f>
        <v>0</v>
      </c>
      <c r="AJC18" s="93">
        <f>Seznam!AJC8</f>
        <v>0</v>
      </c>
      <c r="AJD18" s="93">
        <f>Seznam!AJD8</f>
        <v>0</v>
      </c>
      <c r="AJE18" s="93">
        <f>Seznam!AJE8</f>
        <v>0</v>
      </c>
      <c r="AJF18" s="93">
        <f>Seznam!AJF8</f>
        <v>0</v>
      </c>
      <c r="AJG18" s="93">
        <f>Seznam!AJG8</f>
        <v>0</v>
      </c>
      <c r="AJH18" s="93">
        <f>Seznam!AJH8</f>
        <v>0</v>
      </c>
      <c r="AJI18" s="93">
        <f>Seznam!AJI8</f>
        <v>0</v>
      </c>
      <c r="AJJ18" s="93">
        <f>Seznam!AJJ8</f>
        <v>0</v>
      </c>
      <c r="AJK18" s="93">
        <f>Seznam!AJK8</f>
        <v>0</v>
      </c>
      <c r="AJL18" s="93">
        <f>Seznam!AJL8</f>
        <v>0</v>
      </c>
      <c r="AJM18" s="93">
        <f>Seznam!AJM8</f>
        <v>0</v>
      </c>
      <c r="AJN18" s="93">
        <f>Seznam!AJN8</f>
        <v>0</v>
      </c>
      <c r="AJO18" s="93">
        <f>Seznam!AJO8</f>
        <v>0</v>
      </c>
      <c r="AJP18" s="93">
        <f>Seznam!AJP8</f>
        <v>0</v>
      </c>
      <c r="AJQ18" s="93">
        <f>Seznam!AJQ8</f>
        <v>0</v>
      </c>
      <c r="AJR18" s="93">
        <f>Seznam!AJR8</f>
        <v>0</v>
      </c>
      <c r="AJS18" s="93">
        <f>Seznam!AJS8</f>
        <v>0</v>
      </c>
      <c r="AJT18" s="93">
        <f>Seznam!AJT8</f>
        <v>0</v>
      </c>
      <c r="AJU18" s="93">
        <f>Seznam!AJU8</f>
        <v>0</v>
      </c>
      <c r="AJV18" s="93">
        <f>Seznam!AJV8</f>
        <v>0</v>
      </c>
      <c r="AJW18" s="93">
        <f>Seznam!AJW8</f>
        <v>0</v>
      </c>
      <c r="AJX18" s="93">
        <f>Seznam!AJX8</f>
        <v>0</v>
      </c>
      <c r="AJY18" s="93">
        <f>Seznam!AJY8</f>
        <v>0</v>
      </c>
      <c r="AJZ18" s="93">
        <f>Seznam!AJZ8</f>
        <v>0</v>
      </c>
      <c r="AKA18" s="93">
        <f>Seznam!AKA8</f>
        <v>0</v>
      </c>
      <c r="AKB18" s="93">
        <f>Seznam!AKB8</f>
        <v>0</v>
      </c>
      <c r="AKC18" s="93">
        <f>Seznam!AKC8</f>
        <v>0</v>
      </c>
      <c r="AKD18" s="93">
        <f>Seznam!AKD8</f>
        <v>0</v>
      </c>
      <c r="AKE18" s="93">
        <f>Seznam!AKE8</f>
        <v>0</v>
      </c>
      <c r="AKF18" s="93">
        <f>Seznam!AKF8</f>
        <v>0</v>
      </c>
      <c r="AKG18" s="93">
        <f>Seznam!AKG8</f>
        <v>0</v>
      </c>
      <c r="AKH18" s="93">
        <f>Seznam!AKH8</f>
        <v>0</v>
      </c>
      <c r="AKI18" s="93">
        <f>Seznam!AKI8</f>
        <v>0</v>
      </c>
      <c r="AKJ18" s="93">
        <f>Seznam!AKJ8</f>
        <v>0</v>
      </c>
      <c r="AKK18" s="93">
        <f>Seznam!AKK8</f>
        <v>0</v>
      </c>
      <c r="AKL18" s="93">
        <f>Seznam!AKL8</f>
        <v>0</v>
      </c>
      <c r="AKM18" s="93">
        <f>Seznam!AKM8</f>
        <v>0</v>
      </c>
      <c r="AKN18" s="93">
        <f>Seznam!AKN8</f>
        <v>0</v>
      </c>
      <c r="AKO18" s="93">
        <f>Seznam!AKO8</f>
        <v>0</v>
      </c>
      <c r="AKP18" s="93">
        <f>Seznam!AKP8</f>
        <v>0</v>
      </c>
      <c r="AKQ18" s="93">
        <f>Seznam!AKQ8</f>
        <v>0</v>
      </c>
      <c r="AKR18" s="93">
        <f>Seznam!AKR8</f>
        <v>0</v>
      </c>
      <c r="AKS18" s="93">
        <f>Seznam!AKS8</f>
        <v>0</v>
      </c>
      <c r="AKT18" s="93">
        <f>Seznam!AKT8</f>
        <v>0</v>
      </c>
      <c r="AKU18" s="93">
        <f>Seznam!AKU8</f>
        <v>0</v>
      </c>
      <c r="AKV18" s="93">
        <f>Seznam!AKV8</f>
        <v>0</v>
      </c>
      <c r="AKW18" s="93">
        <f>Seznam!AKW8</f>
        <v>0</v>
      </c>
      <c r="AKX18" s="93">
        <f>Seznam!AKX8</f>
        <v>0</v>
      </c>
      <c r="AKY18" s="93">
        <f>Seznam!AKY8</f>
        <v>0</v>
      </c>
      <c r="AKZ18" s="93">
        <f>Seznam!AKZ8</f>
        <v>0</v>
      </c>
      <c r="ALA18" s="93">
        <f>Seznam!ALA8</f>
        <v>0</v>
      </c>
      <c r="ALB18" s="93">
        <f>Seznam!ALB8</f>
        <v>0</v>
      </c>
      <c r="ALC18" s="93">
        <f>Seznam!ALC8</f>
        <v>0</v>
      </c>
      <c r="ALD18" s="93">
        <f>Seznam!ALD8</f>
        <v>0</v>
      </c>
      <c r="ALE18" s="93">
        <f>Seznam!ALE8</f>
        <v>0</v>
      </c>
      <c r="ALF18" s="93">
        <f>Seznam!ALF8</f>
        <v>0</v>
      </c>
      <c r="ALG18" s="93">
        <f>Seznam!ALG8</f>
        <v>0</v>
      </c>
      <c r="ALH18" s="93">
        <f>Seznam!ALH8</f>
        <v>0</v>
      </c>
      <c r="ALI18" s="93">
        <f>Seznam!ALI8</f>
        <v>0</v>
      </c>
      <c r="ALJ18" s="93">
        <f>Seznam!ALJ8</f>
        <v>0</v>
      </c>
      <c r="ALK18" s="93">
        <f>Seznam!ALK8</f>
        <v>0</v>
      </c>
      <c r="ALL18" s="93">
        <f>Seznam!ALL8</f>
        <v>0</v>
      </c>
      <c r="ALM18" s="93">
        <f>Seznam!ALM8</f>
        <v>0</v>
      </c>
      <c r="ALN18" s="93">
        <f>Seznam!ALN8</f>
        <v>0</v>
      </c>
      <c r="ALO18" s="93">
        <f>Seznam!ALO8</f>
        <v>0</v>
      </c>
      <c r="ALP18" s="93">
        <f>Seznam!ALP8</f>
        <v>0</v>
      </c>
      <c r="ALQ18" s="93">
        <f>Seznam!ALQ8</f>
        <v>0</v>
      </c>
      <c r="ALR18" s="93">
        <f>Seznam!ALR8</f>
        <v>0</v>
      </c>
      <c r="ALS18" s="93">
        <f>Seznam!ALS8</f>
        <v>0</v>
      </c>
      <c r="ALT18" s="93">
        <f>Seznam!ALT8</f>
        <v>0</v>
      </c>
      <c r="ALU18" s="93">
        <f>Seznam!ALU8</f>
        <v>0</v>
      </c>
      <c r="ALV18" s="93">
        <f>Seznam!ALV8</f>
        <v>0</v>
      </c>
      <c r="ALW18" s="93">
        <f>Seznam!ALW8</f>
        <v>0</v>
      </c>
      <c r="ALX18" s="93">
        <f>Seznam!ALX8</f>
        <v>0</v>
      </c>
      <c r="ALY18" s="93">
        <f>Seznam!ALY8</f>
        <v>0</v>
      </c>
      <c r="ALZ18" s="93">
        <f>Seznam!ALZ8</f>
        <v>0</v>
      </c>
      <c r="AMA18" s="93">
        <f>Seznam!AMA8</f>
        <v>0</v>
      </c>
      <c r="AMB18" s="93">
        <f>Seznam!AMB8</f>
        <v>0</v>
      </c>
      <c r="AMC18" s="93">
        <f>Seznam!AMC8</f>
        <v>0</v>
      </c>
      <c r="AMD18" s="93">
        <f>Seznam!AMD8</f>
        <v>0</v>
      </c>
      <c r="AME18" s="93">
        <f>Seznam!AME8</f>
        <v>0</v>
      </c>
      <c r="AMF18" s="93">
        <f>Seznam!AMF8</f>
        <v>0</v>
      </c>
      <c r="AMG18" s="93">
        <f>Seznam!AMG8</f>
        <v>0</v>
      </c>
      <c r="AMH18" s="93">
        <f>Seznam!AMH8</f>
        <v>0</v>
      </c>
      <c r="AMI18" s="93">
        <f>Seznam!AMI8</f>
        <v>0</v>
      </c>
      <c r="AMJ18" s="93">
        <f>Seznam!AMJ8</f>
        <v>0</v>
      </c>
      <c r="AMK18" s="93">
        <f>Seznam!AMK8</f>
        <v>0</v>
      </c>
      <c r="AML18" s="93">
        <f>Seznam!AML8</f>
        <v>0</v>
      </c>
      <c r="AMM18" s="93">
        <f>Seznam!AMM8</f>
        <v>0</v>
      </c>
      <c r="AMN18" s="93">
        <f>Seznam!AMN8</f>
        <v>0</v>
      </c>
      <c r="AMO18" s="93">
        <f>Seznam!AMO8</f>
        <v>0</v>
      </c>
      <c r="AMP18" s="93">
        <f>Seznam!AMP8</f>
        <v>0</v>
      </c>
      <c r="AMQ18" s="93">
        <f>Seznam!AMQ8</f>
        <v>0</v>
      </c>
      <c r="AMR18" s="93">
        <f>Seznam!AMR8</f>
        <v>0</v>
      </c>
      <c r="AMS18" s="93">
        <f>Seznam!AMS8</f>
        <v>0</v>
      </c>
      <c r="AMT18" s="93">
        <f>Seznam!AMT8</f>
        <v>0</v>
      </c>
      <c r="AMU18" s="93">
        <f>Seznam!AMU8</f>
        <v>0</v>
      </c>
      <c r="AMV18" s="93">
        <f>Seznam!AMV8</f>
        <v>0</v>
      </c>
      <c r="AMW18" s="93">
        <f>Seznam!AMW8</f>
        <v>0</v>
      </c>
      <c r="AMX18" s="93">
        <f>Seznam!AMX8</f>
        <v>0</v>
      </c>
      <c r="AMY18" s="93">
        <f>Seznam!AMY8</f>
        <v>0</v>
      </c>
      <c r="AMZ18" s="93">
        <f>Seznam!AMZ8</f>
        <v>0</v>
      </c>
      <c r="ANA18" s="93">
        <f>Seznam!ANA8</f>
        <v>0</v>
      </c>
      <c r="ANB18" s="93">
        <f>Seznam!ANB8</f>
        <v>0</v>
      </c>
      <c r="ANC18" s="93">
        <f>Seznam!ANC8</f>
        <v>0</v>
      </c>
      <c r="AND18" s="93">
        <f>Seznam!AND8</f>
        <v>0</v>
      </c>
      <c r="ANE18" s="93">
        <f>Seznam!ANE8</f>
        <v>0</v>
      </c>
      <c r="ANF18" s="93">
        <f>Seznam!ANF8</f>
        <v>0</v>
      </c>
      <c r="ANG18" s="93">
        <f>Seznam!ANG8</f>
        <v>0</v>
      </c>
      <c r="ANH18" s="93">
        <f>Seznam!ANH8</f>
        <v>0</v>
      </c>
      <c r="ANI18" s="93">
        <f>Seznam!ANI8</f>
        <v>0</v>
      </c>
      <c r="ANJ18" s="93">
        <f>Seznam!ANJ8</f>
        <v>0</v>
      </c>
      <c r="ANK18" s="93">
        <f>Seznam!ANK8</f>
        <v>0</v>
      </c>
      <c r="ANL18" s="93">
        <f>Seznam!ANL8</f>
        <v>0</v>
      </c>
      <c r="ANM18" s="93">
        <f>Seznam!ANM8</f>
        <v>0</v>
      </c>
      <c r="ANN18" s="93">
        <f>Seznam!ANN8</f>
        <v>0</v>
      </c>
      <c r="ANO18" s="93">
        <f>Seznam!ANO8</f>
        <v>0</v>
      </c>
      <c r="ANP18" s="93">
        <f>Seznam!ANP8</f>
        <v>0</v>
      </c>
      <c r="ANQ18" s="93">
        <f>Seznam!ANQ8</f>
        <v>0</v>
      </c>
      <c r="ANR18" s="93">
        <f>Seznam!ANR8</f>
        <v>0</v>
      </c>
      <c r="ANS18" s="93">
        <f>Seznam!ANS8</f>
        <v>0</v>
      </c>
      <c r="ANT18" s="93">
        <f>Seznam!ANT8</f>
        <v>0</v>
      </c>
      <c r="ANU18" s="93">
        <f>Seznam!ANU8</f>
        <v>0</v>
      </c>
      <c r="ANV18" s="93">
        <f>Seznam!ANV8</f>
        <v>0</v>
      </c>
      <c r="ANW18" s="93">
        <f>Seznam!ANW8</f>
        <v>0</v>
      </c>
      <c r="ANX18" s="93">
        <f>Seznam!ANX8</f>
        <v>0</v>
      </c>
      <c r="ANY18" s="93">
        <f>Seznam!ANY8</f>
        <v>0</v>
      </c>
      <c r="ANZ18" s="93">
        <f>Seznam!ANZ8</f>
        <v>0</v>
      </c>
      <c r="AOA18" s="93">
        <f>Seznam!AOA8</f>
        <v>0</v>
      </c>
      <c r="AOB18" s="93">
        <f>Seznam!AOB8</f>
        <v>0</v>
      </c>
      <c r="AOC18" s="93">
        <f>Seznam!AOC8</f>
        <v>0</v>
      </c>
      <c r="AOD18" s="93">
        <f>Seznam!AOD8</f>
        <v>0</v>
      </c>
      <c r="AOE18" s="93">
        <f>Seznam!AOE8</f>
        <v>0</v>
      </c>
      <c r="AOF18" s="93">
        <f>Seznam!AOF8</f>
        <v>0</v>
      </c>
      <c r="AOG18" s="93">
        <f>Seznam!AOG8</f>
        <v>0</v>
      </c>
      <c r="AOH18" s="93">
        <f>Seznam!AOH8</f>
        <v>0</v>
      </c>
      <c r="AOI18" s="93">
        <f>Seznam!AOI8</f>
        <v>0</v>
      </c>
      <c r="AOJ18" s="93">
        <f>Seznam!AOJ8</f>
        <v>0</v>
      </c>
      <c r="AOK18" s="93">
        <f>Seznam!AOK8</f>
        <v>0</v>
      </c>
      <c r="AOL18" s="93">
        <f>Seznam!AOL8</f>
        <v>0</v>
      </c>
      <c r="AOM18" s="93">
        <f>Seznam!AOM8</f>
        <v>0</v>
      </c>
      <c r="AON18" s="93">
        <f>Seznam!AON8</f>
        <v>0</v>
      </c>
      <c r="AOO18" s="93">
        <f>Seznam!AOO8</f>
        <v>0</v>
      </c>
      <c r="AOP18" s="93">
        <f>Seznam!AOP8</f>
        <v>0</v>
      </c>
      <c r="AOQ18" s="93">
        <f>Seznam!AOQ8</f>
        <v>0</v>
      </c>
      <c r="AOR18" s="93">
        <f>Seznam!AOR8</f>
        <v>0</v>
      </c>
      <c r="AOS18" s="93">
        <f>Seznam!AOS8</f>
        <v>0</v>
      </c>
      <c r="AOT18" s="93">
        <f>Seznam!AOT8</f>
        <v>0</v>
      </c>
      <c r="AOU18" s="93">
        <f>Seznam!AOU8</f>
        <v>0</v>
      </c>
      <c r="AOV18" s="93">
        <f>Seznam!AOV8</f>
        <v>0</v>
      </c>
      <c r="AOW18" s="93">
        <f>Seznam!AOW8</f>
        <v>0</v>
      </c>
      <c r="AOX18" s="93">
        <f>Seznam!AOX8</f>
        <v>0</v>
      </c>
      <c r="AOY18" s="93">
        <f>Seznam!AOY8</f>
        <v>0</v>
      </c>
      <c r="AOZ18" s="93">
        <f>Seznam!AOZ8</f>
        <v>0</v>
      </c>
      <c r="APA18" s="93">
        <f>Seznam!APA8</f>
        <v>0</v>
      </c>
      <c r="APB18" s="93">
        <f>Seznam!APB8</f>
        <v>0</v>
      </c>
      <c r="APC18" s="93">
        <f>Seznam!APC8</f>
        <v>0</v>
      </c>
      <c r="APD18" s="93">
        <f>Seznam!APD8</f>
        <v>0</v>
      </c>
      <c r="APE18" s="93">
        <f>Seznam!APE8</f>
        <v>0</v>
      </c>
      <c r="APF18" s="93">
        <f>Seznam!APF8</f>
        <v>0</v>
      </c>
      <c r="APG18" s="93">
        <f>Seznam!APG8</f>
        <v>0</v>
      </c>
      <c r="APH18" s="93">
        <f>Seznam!APH8</f>
        <v>0</v>
      </c>
      <c r="API18" s="93">
        <f>Seznam!API8</f>
        <v>0</v>
      </c>
      <c r="APJ18" s="93">
        <f>Seznam!APJ8</f>
        <v>0</v>
      </c>
      <c r="APK18" s="93">
        <f>Seznam!APK8</f>
        <v>0</v>
      </c>
      <c r="APL18" s="93">
        <f>Seznam!APL8</f>
        <v>0</v>
      </c>
      <c r="APM18" s="93">
        <f>Seznam!APM8</f>
        <v>0</v>
      </c>
      <c r="APN18" s="93">
        <f>Seznam!APN8</f>
        <v>0</v>
      </c>
      <c r="APO18" s="93">
        <f>Seznam!APO8</f>
        <v>0</v>
      </c>
      <c r="APP18" s="93">
        <f>Seznam!APP8</f>
        <v>0</v>
      </c>
      <c r="APQ18" s="93">
        <f>Seznam!APQ8</f>
        <v>0</v>
      </c>
      <c r="APR18" s="93">
        <f>Seznam!APR8</f>
        <v>0</v>
      </c>
      <c r="APS18" s="93">
        <f>Seznam!APS8</f>
        <v>0</v>
      </c>
      <c r="APT18" s="93">
        <f>Seznam!APT8</f>
        <v>0</v>
      </c>
      <c r="APU18" s="93">
        <f>Seznam!APU8</f>
        <v>0</v>
      </c>
      <c r="APV18" s="93">
        <f>Seznam!APV8</f>
        <v>0</v>
      </c>
      <c r="APW18" s="93">
        <f>Seznam!APW8</f>
        <v>0</v>
      </c>
      <c r="APX18" s="93">
        <f>Seznam!APX8</f>
        <v>0</v>
      </c>
      <c r="APY18" s="93">
        <f>Seznam!APY8</f>
        <v>0</v>
      </c>
      <c r="APZ18" s="93">
        <f>Seznam!APZ8</f>
        <v>0</v>
      </c>
      <c r="AQA18" s="93">
        <f>Seznam!AQA8</f>
        <v>0</v>
      </c>
      <c r="AQB18" s="93">
        <f>Seznam!AQB8</f>
        <v>0</v>
      </c>
      <c r="AQC18" s="93">
        <f>Seznam!AQC8</f>
        <v>0</v>
      </c>
      <c r="AQD18" s="93">
        <f>Seznam!AQD8</f>
        <v>0</v>
      </c>
      <c r="AQE18" s="93">
        <f>Seznam!AQE8</f>
        <v>0</v>
      </c>
      <c r="AQF18" s="93">
        <f>Seznam!AQF8</f>
        <v>0</v>
      </c>
      <c r="AQG18" s="93">
        <f>Seznam!AQG8</f>
        <v>0</v>
      </c>
      <c r="AQH18" s="93">
        <f>Seznam!AQH8</f>
        <v>0</v>
      </c>
      <c r="AQI18" s="93">
        <f>Seznam!AQI8</f>
        <v>0</v>
      </c>
      <c r="AQJ18" s="93">
        <f>Seznam!AQJ8</f>
        <v>0</v>
      </c>
      <c r="AQK18" s="93">
        <f>Seznam!AQK8</f>
        <v>0</v>
      </c>
      <c r="AQL18" s="93">
        <f>Seznam!AQL8</f>
        <v>0</v>
      </c>
      <c r="AQM18" s="93">
        <f>Seznam!AQM8</f>
        <v>0</v>
      </c>
      <c r="AQN18" s="93">
        <f>Seznam!AQN8</f>
        <v>0</v>
      </c>
      <c r="AQO18" s="93">
        <f>Seznam!AQO8</f>
        <v>0</v>
      </c>
      <c r="AQP18" s="93">
        <f>Seznam!AQP8</f>
        <v>0</v>
      </c>
      <c r="AQQ18" s="93">
        <f>Seznam!AQQ8</f>
        <v>0</v>
      </c>
      <c r="AQR18" s="93">
        <f>Seznam!AQR8</f>
        <v>0</v>
      </c>
      <c r="AQS18" s="93">
        <f>Seznam!AQS8</f>
        <v>0</v>
      </c>
      <c r="AQT18" s="93">
        <f>Seznam!AQT8</f>
        <v>0</v>
      </c>
      <c r="AQU18" s="93">
        <f>Seznam!AQU8</f>
        <v>0</v>
      </c>
      <c r="AQV18" s="93">
        <f>Seznam!AQV8</f>
        <v>0</v>
      </c>
      <c r="AQW18" s="93">
        <f>Seznam!AQW8</f>
        <v>0</v>
      </c>
      <c r="AQX18" s="93">
        <f>Seznam!AQX8</f>
        <v>0</v>
      </c>
      <c r="AQY18" s="93">
        <f>Seznam!AQY8</f>
        <v>0</v>
      </c>
      <c r="AQZ18" s="93">
        <f>Seznam!AQZ8</f>
        <v>0</v>
      </c>
      <c r="ARA18" s="93">
        <f>Seznam!ARA8</f>
        <v>0</v>
      </c>
      <c r="ARB18" s="93">
        <f>Seznam!ARB8</f>
        <v>0</v>
      </c>
      <c r="ARC18" s="93">
        <f>Seznam!ARC8</f>
        <v>0</v>
      </c>
      <c r="ARD18" s="93">
        <f>Seznam!ARD8</f>
        <v>0</v>
      </c>
      <c r="ARE18" s="93">
        <f>Seznam!ARE8</f>
        <v>0</v>
      </c>
      <c r="ARF18" s="93">
        <f>Seznam!ARF8</f>
        <v>0</v>
      </c>
      <c r="ARG18" s="93">
        <f>Seznam!ARG8</f>
        <v>0</v>
      </c>
      <c r="ARH18" s="93">
        <f>Seznam!ARH8</f>
        <v>0</v>
      </c>
      <c r="ARI18" s="93">
        <f>Seznam!ARI8</f>
        <v>0</v>
      </c>
      <c r="ARJ18" s="93">
        <f>Seznam!ARJ8</f>
        <v>0</v>
      </c>
      <c r="ARK18" s="93">
        <f>Seznam!ARK8</f>
        <v>0</v>
      </c>
      <c r="ARL18" s="93">
        <f>Seznam!ARL8</f>
        <v>0</v>
      </c>
      <c r="ARM18" s="93">
        <f>Seznam!ARM8</f>
        <v>0</v>
      </c>
      <c r="ARN18" s="93">
        <f>Seznam!ARN8</f>
        <v>0</v>
      </c>
      <c r="ARO18" s="93">
        <f>Seznam!ARO8</f>
        <v>0</v>
      </c>
      <c r="ARP18" s="93">
        <f>Seznam!ARP8</f>
        <v>0</v>
      </c>
      <c r="ARQ18" s="93">
        <f>Seznam!ARQ8</f>
        <v>0</v>
      </c>
      <c r="ARR18" s="93">
        <f>Seznam!ARR8</f>
        <v>0</v>
      </c>
      <c r="ARS18" s="93">
        <f>Seznam!ARS8</f>
        <v>0</v>
      </c>
      <c r="ART18" s="93">
        <f>Seznam!ART8</f>
        <v>0</v>
      </c>
      <c r="ARU18" s="93">
        <f>Seznam!ARU8</f>
        <v>0</v>
      </c>
      <c r="ARV18" s="93">
        <f>Seznam!ARV8</f>
        <v>0</v>
      </c>
      <c r="ARW18" s="93">
        <f>Seznam!ARW8</f>
        <v>0</v>
      </c>
      <c r="ARX18" s="93">
        <f>Seznam!ARX8</f>
        <v>0</v>
      </c>
      <c r="ARY18" s="93">
        <f>Seznam!ARY8</f>
        <v>0</v>
      </c>
      <c r="ARZ18" s="93">
        <f>Seznam!ARZ8</f>
        <v>0</v>
      </c>
      <c r="ASA18" s="93">
        <f>Seznam!ASA8</f>
        <v>0</v>
      </c>
      <c r="ASB18" s="93">
        <f>Seznam!ASB8</f>
        <v>0</v>
      </c>
      <c r="ASC18" s="93">
        <f>Seznam!ASC8</f>
        <v>0</v>
      </c>
      <c r="ASD18" s="93">
        <f>Seznam!ASD8</f>
        <v>0</v>
      </c>
      <c r="ASE18" s="93">
        <f>Seznam!ASE8</f>
        <v>0</v>
      </c>
      <c r="ASF18" s="93">
        <f>Seznam!ASF8</f>
        <v>0</v>
      </c>
      <c r="ASG18" s="93">
        <f>Seznam!ASG8</f>
        <v>0</v>
      </c>
      <c r="ASH18" s="93">
        <f>Seznam!ASH8</f>
        <v>0</v>
      </c>
      <c r="ASI18" s="93">
        <f>Seznam!ASI8</f>
        <v>0</v>
      </c>
      <c r="ASJ18" s="93">
        <f>Seznam!ASJ8</f>
        <v>0</v>
      </c>
      <c r="ASK18" s="93">
        <f>Seznam!ASK8</f>
        <v>0</v>
      </c>
      <c r="ASL18" s="93">
        <f>Seznam!ASL8</f>
        <v>0</v>
      </c>
      <c r="ASM18" s="93">
        <f>Seznam!ASM8</f>
        <v>0</v>
      </c>
      <c r="ASN18" s="93">
        <f>Seznam!ASN8</f>
        <v>0</v>
      </c>
      <c r="ASO18" s="93">
        <f>Seznam!ASO8</f>
        <v>0</v>
      </c>
      <c r="ASP18" s="93">
        <f>Seznam!ASP8</f>
        <v>0</v>
      </c>
      <c r="ASQ18" s="93">
        <f>Seznam!ASQ8</f>
        <v>0</v>
      </c>
      <c r="ASR18" s="93">
        <f>Seznam!ASR8</f>
        <v>0</v>
      </c>
      <c r="ASS18" s="93">
        <f>Seznam!ASS8</f>
        <v>0</v>
      </c>
      <c r="AST18" s="93">
        <f>Seznam!AST8</f>
        <v>0</v>
      </c>
      <c r="ASU18" s="93">
        <f>Seznam!ASU8</f>
        <v>0</v>
      </c>
      <c r="ASV18" s="93">
        <f>Seznam!ASV8</f>
        <v>0</v>
      </c>
      <c r="ASW18" s="93">
        <f>Seznam!ASW8</f>
        <v>0</v>
      </c>
      <c r="ASX18" s="93">
        <f>Seznam!ASX8</f>
        <v>0</v>
      </c>
      <c r="ASY18" s="93">
        <f>Seznam!ASY8</f>
        <v>0</v>
      </c>
      <c r="ASZ18" s="93">
        <f>Seznam!ASZ8</f>
        <v>0</v>
      </c>
      <c r="ATA18" s="93">
        <f>Seznam!ATA8</f>
        <v>0</v>
      </c>
      <c r="ATB18" s="93">
        <f>Seznam!ATB8</f>
        <v>0</v>
      </c>
      <c r="ATC18" s="93">
        <f>Seznam!ATC8</f>
        <v>0</v>
      </c>
      <c r="ATD18" s="93">
        <f>Seznam!ATD8</f>
        <v>0</v>
      </c>
      <c r="ATE18" s="93">
        <f>Seznam!ATE8</f>
        <v>0</v>
      </c>
      <c r="ATF18" s="93">
        <f>Seznam!ATF8</f>
        <v>0</v>
      </c>
      <c r="ATG18" s="93">
        <f>Seznam!ATG8</f>
        <v>0</v>
      </c>
      <c r="ATH18" s="93">
        <f>Seznam!ATH8</f>
        <v>0</v>
      </c>
      <c r="ATI18" s="93">
        <f>Seznam!ATI8</f>
        <v>0</v>
      </c>
      <c r="ATJ18" s="93">
        <f>Seznam!ATJ8</f>
        <v>0</v>
      </c>
      <c r="ATK18" s="93">
        <f>Seznam!ATK8</f>
        <v>0</v>
      </c>
      <c r="ATL18" s="93">
        <f>Seznam!ATL8</f>
        <v>0</v>
      </c>
      <c r="ATM18" s="93">
        <f>Seznam!ATM8</f>
        <v>0</v>
      </c>
      <c r="ATN18" s="93">
        <f>Seznam!ATN8</f>
        <v>0</v>
      </c>
      <c r="ATO18" s="93">
        <f>Seznam!ATO8</f>
        <v>0</v>
      </c>
      <c r="ATP18" s="93">
        <f>Seznam!ATP8</f>
        <v>0</v>
      </c>
      <c r="ATQ18" s="93">
        <f>Seznam!ATQ8</f>
        <v>0</v>
      </c>
      <c r="ATR18" s="93">
        <f>Seznam!ATR8</f>
        <v>0</v>
      </c>
      <c r="ATS18" s="93">
        <f>Seznam!ATS8</f>
        <v>0</v>
      </c>
      <c r="ATT18" s="93">
        <f>Seznam!ATT8</f>
        <v>0</v>
      </c>
      <c r="ATU18" s="93">
        <f>Seznam!ATU8</f>
        <v>0</v>
      </c>
      <c r="ATV18" s="93">
        <f>Seznam!ATV8</f>
        <v>0</v>
      </c>
      <c r="ATW18" s="93">
        <f>Seznam!ATW8</f>
        <v>0</v>
      </c>
      <c r="ATX18" s="93">
        <f>Seznam!ATX8</f>
        <v>0</v>
      </c>
      <c r="ATY18" s="93">
        <f>Seznam!ATY8</f>
        <v>0</v>
      </c>
      <c r="ATZ18" s="93">
        <f>Seznam!ATZ8</f>
        <v>0</v>
      </c>
      <c r="AUA18" s="93">
        <f>Seznam!AUA8</f>
        <v>0</v>
      </c>
      <c r="AUB18" s="93">
        <f>Seznam!AUB8</f>
        <v>0</v>
      </c>
      <c r="AUC18" s="93">
        <f>Seznam!AUC8</f>
        <v>0</v>
      </c>
      <c r="AUD18" s="93">
        <f>Seznam!AUD8</f>
        <v>0</v>
      </c>
      <c r="AUE18" s="93">
        <f>Seznam!AUE8</f>
        <v>0</v>
      </c>
      <c r="AUF18" s="93">
        <f>Seznam!AUF8</f>
        <v>0</v>
      </c>
      <c r="AUG18" s="93">
        <f>Seznam!AUG8</f>
        <v>0</v>
      </c>
      <c r="AUH18" s="93">
        <f>Seznam!AUH8</f>
        <v>0</v>
      </c>
      <c r="AUI18" s="93">
        <f>Seznam!AUI8</f>
        <v>0</v>
      </c>
      <c r="AUJ18" s="93">
        <f>Seznam!AUJ8</f>
        <v>0</v>
      </c>
      <c r="AUK18" s="93">
        <f>Seznam!AUK8</f>
        <v>0</v>
      </c>
      <c r="AUL18" s="93">
        <f>Seznam!AUL8</f>
        <v>0</v>
      </c>
      <c r="AUM18" s="93">
        <f>Seznam!AUM8</f>
        <v>0</v>
      </c>
      <c r="AUN18" s="93">
        <f>Seznam!AUN8</f>
        <v>0</v>
      </c>
      <c r="AUO18" s="93">
        <f>Seznam!AUO8</f>
        <v>0</v>
      </c>
      <c r="AUP18" s="93">
        <f>Seznam!AUP8</f>
        <v>0</v>
      </c>
      <c r="AUQ18" s="93">
        <f>Seznam!AUQ8</f>
        <v>0</v>
      </c>
      <c r="AUR18" s="93">
        <f>Seznam!AUR8</f>
        <v>0</v>
      </c>
      <c r="AUS18" s="93">
        <f>Seznam!AUS8</f>
        <v>0</v>
      </c>
      <c r="AUT18" s="93">
        <f>Seznam!AUT8</f>
        <v>0</v>
      </c>
      <c r="AUU18" s="93">
        <f>Seznam!AUU8</f>
        <v>0</v>
      </c>
      <c r="AUV18" s="93">
        <f>Seznam!AUV8</f>
        <v>0</v>
      </c>
      <c r="AUW18" s="93">
        <f>Seznam!AUW8</f>
        <v>0</v>
      </c>
      <c r="AUX18" s="93">
        <f>Seznam!AUX8</f>
        <v>0</v>
      </c>
      <c r="AUY18" s="93">
        <f>Seznam!AUY8</f>
        <v>0</v>
      </c>
      <c r="AUZ18" s="93">
        <f>Seznam!AUZ8</f>
        <v>0</v>
      </c>
      <c r="AVA18" s="93">
        <f>Seznam!AVA8</f>
        <v>0</v>
      </c>
      <c r="AVB18" s="93">
        <f>Seznam!AVB8</f>
        <v>0</v>
      </c>
      <c r="AVC18" s="93">
        <f>Seznam!AVC8</f>
        <v>0</v>
      </c>
      <c r="AVD18" s="93">
        <f>Seznam!AVD8</f>
        <v>0</v>
      </c>
      <c r="AVE18" s="93">
        <f>Seznam!AVE8</f>
        <v>0</v>
      </c>
      <c r="AVF18" s="93">
        <f>Seznam!AVF8</f>
        <v>0</v>
      </c>
      <c r="AVG18" s="93">
        <f>Seznam!AVG8</f>
        <v>0</v>
      </c>
      <c r="AVH18" s="93">
        <f>Seznam!AVH8</f>
        <v>0</v>
      </c>
      <c r="AVI18" s="93">
        <f>Seznam!AVI8</f>
        <v>0</v>
      </c>
      <c r="AVJ18" s="93">
        <f>Seznam!AVJ8</f>
        <v>0</v>
      </c>
      <c r="AVK18" s="93">
        <f>Seznam!AVK8</f>
        <v>0</v>
      </c>
      <c r="AVL18" s="93">
        <f>Seznam!AVL8</f>
        <v>0</v>
      </c>
      <c r="AVM18" s="93">
        <f>Seznam!AVM8</f>
        <v>0</v>
      </c>
      <c r="AVN18" s="93">
        <f>Seznam!AVN8</f>
        <v>0</v>
      </c>
      <c r="AVO18" s="93">
        <f>Seznam!AVO8</f>
        <v>0</v>
      </c>
      <c r="AVP18" s="93">
        <f>Seznam!AVP8</f>
        <v>0</v>
      </c>
      <c r="AVQ18" s="93">
        <f>Seznam!AVQ8</f>
        <v>0</v>
      </c>
      <c r="AVR18" s="93">
        <f>Seznam!AVR8</f>
        <v>0</v>
      </c>
      <c r="AVS18" s="93">
        <f>Seznam!AVS8</f>
        <v>0</v>
      </c>
      <c r="AVT18" s="93">
        <f>Seznam!AVT8</f>
        <v>0</v>
      </c>
      <c r="AVU18" s="93">
        <f>Seznam!AVU8</f>
        <v>0</v>
      </c>
      <c r="AVV18" s="93">
        <f>Seznam!AVV8</f>
        <v>0</v>
      </c>
      <c r="AVW18" s="93">
        <f>Seznam!AVW8</f>
        <v>0</v>
      </c>
      <c r="AVX18" s="93">
        <f>Seznam!AVX8</f>
        <v>0</v>
      </c>
      <c r="AVY18" s="93">
        <f>Seznam!AVY8</f>
        <v>0</v>
      </c>
      <c r="AVZ18" s="93">
        <f>Seznam!AVZ8</f>
        <v>0</v>
      </c>
      <c r="AWA18" s="93">
        <f>Seznam!AWA8</f>
        <v>0</v>
      </c>
      <c r="AWB18" s="93">
        <f>Seznam!AWB8</f>
        <v>0</v>
      </c>
      <c r="AWC18" s="93">
        <f>Seznam!AWC8</f>
        <v>0</v>
      </c>
      <c r="AWD18" s="93">
        <f>Seznam!AWD8</f>
        <v>0</v>
      </c>
      <c r="AWE18" s="93">
        <f>Seznam!AWE8</f>
        <v>0</v>
      </c>
      <c r="AWF18" s="93">
        <f>Seznam!AWF8</f>
        <v>0</v>
      </c>
      <c r="AWG18" s="93">
        <f>Seznam!AWG8</f>
        <v>0</v>
      </c>
      <c r="AWH18" s="93">
        <f>Seznam!AWH8</f>
        <v>0</v>
      </c>
      <c r="AWI18" s="93">
        <f>Seznam!AWI8</f>
        <v>0</v>
      </c>
      <c r="AWJ18" s="93">
        <f>Seznam!AWJ8</f>
        <v>0</v>
      </c>
      <c r="AWK18" s="93">
        <f>Seznam!AWK8</f>
        <v>0</v>
      </c>
      <c r="AWL18" s="93">
        <f>Seznam!AWL8</f>
        <v>0</v>
      </c>
      <c r="AWM18" s="93">
        <f>Seznam!AWM8</f>
        <v>0</v>
      </c>
      <c r="AWN18" s="93">
        <f>Seznam!AWN8</f>
        <v>0</v>
      </c>
      <c r="AWO18" s="93">
        <f>Seznam!AWO8</f>
        <v>0</v>
      </c>
      <c r="AWP18" s="93">
        <f>Seznam!AWP8</f>
        <v>0</v>
      </c>
      <c r="AWQ18" s="93">
        <f>Seznam!AWQ8</f>
        <v>0</v>
      </c>
      <c r="AWR18" s="93">
        <f>Seznam!AWR8</f>
        <v>0</v>
      </c>
      <c r="AWS18" s="93">
        <f>Seznam!AWS8</f>
        <v>0</v>
      </c>
      <c r="AWT18" s="93">
        <f>Seznam!AWT8</f>
        <v>0</v>
      </c>
      <c r="AWU18" s="93">
        <f>Seznam!AWU8</f>
        <v>0</v>
      </c>
      <c r="AWV18" s="93">
        <f>Seznam!AWV8</f>
        <v>0</v>
      </c>
      <c r="AWW18" s="93">
        <f>Seznam!AWW8</f>
        <v>0</v>
      </c>
      <c r="AWX18" s="93">
        <f>Seznam!AWX8</f>
        <v>0</v>
      </c>
      <c r="AWY18" s="93">
        <f>Seznam!AWY8</f>
        <v>0</v>
      </c>
      <c r="AWZ18" s="93">
        <f>Seznam!AWZ8</f>
        <v>0</v>
      </c>
      <c r="AXA18" s="93">
        <f>Seznam!AXA8</f>
        <v>0</v>
      </c>
      <c r="AXB18" s="93">
        <f>Seznam!AXB8</f>
        <v>0</v>
      </c>
      <c r="AXC18" s="93">
        <f>Seznam!AXC8</f>
        <v>0</v>
      </c>
      <c r="AXD18" s="93">
        <f>Seznam!AXD8</f>
        <v>0</v>
      </c>
      <c r="AXE18" s="93">
        <f>Seznam!AXE8</f>
        <v>0</v>
      </c>
      <c r="AXF18" s="93">
        <f>Seznam!AXF8</f>
        <v>0</v>
      </c>
      <c r="AXG18" s="93">
        <f>Seznam!AXG8</f>
        <v>0</v>
      </c>
      <c r="AXH18" s="93">
        <f>Seznam!AXH8</f>
        <v>0</v>
      </c>
      <c r="AXI18" s="93">
        <f>Seznam!AXI8</f>
        <v>0</v>
      </c>
      <c r="AXJ18" s="93">
        <f>Seznam!AXJ8</f>
        <v>0</v>
      </c>
      <c r="AXK18" s="93">
        <f>Seznam!AXK8</f>
        <v>0</v>
      </c>
      <c r="AXL18" s="93">
        <f>Seznam!AXL8</f>
        <v>0</v>
      </c>
      <c r="AXM18" s="93">
        <f>Seznam!AXM8</f>
        <v>0</v>
      </c>
      <c r="AXN18" s="93">
        <f>Seznam!AXN8</f>
        <v>0</v>
      </c>
      <c r="AXO18" s="93">
        <f>Seznam!AXO8</f>
        <v>0</v>
      </c>
      <c r="AXP18" s="93">
        <f>Seznam!AXP8</f>
        <v>0</v>
      </c>
      <c r="AXQ18" s="93">
        <f>Seznam!AXQ8</f>
        <v>0</v>
      </c>
      <c r="AXR18" s="93">
        <f>Seznam!AXR8</f>
        <v>0</v>
      </c>
      <c r="AXS18" s="93">
        <f>Seznam!AXS8</f>
        <v>0</v>
      </c>
      <c r="AXT18" s="93">
        <f>Seznam!AXT8</f>
        <v>0</v>
      </c>
      <c r="AXU18" s="93">
        <f>Seznam!AXU8</f>
        <v>0</v>
      </c>
      <c r="AXV18" s="93">
        <f>Seznam!AXV8</f>
        <v>0</v>
      </c>
      <c r="AXW18" s="93">
        <f>Seznam!AXW8</f>
        <v>0</v>
      </c>
      <c r="AXX18" s="93">
        <f>Seznam!AXX8</f>
        <v>0</v>
      </c>
      <c r="AXY18" s="93">
        <f>Seznam!AXY8</f>
        <v>0</v>
      </c>
      <c r="AXZ18" s="93">
        <f>Seznam!AXZ8</f>
        <v>0</v>
      </c>
      <c r="AYA18" s="93">
        <f>Seznam!AYA8</f>
        <v>0</v>
      </c>
      <c r="AYB18" s="93">
        <f>Seznam!AYB8</f>
        <v>0</v>
      </c>
      <c r="AYC18" s="93">
        <f>Seznam!AYC8</f>
        <v>0</v>
      </c>
      <c r="AYD18" s="93">
        <f>Seznam!AYD8</f>
        <v>0</v>
      </c>
      <c r="AYE18" s="93">
        <f>Seznam!AYE8</f>
        <v>0</v>
      </c>
      <c r="AYF18" s="93">
        <f>Seznam!AYF8</f>
        <v>0</v>
      </c>
      <c r="AYG18" s="93">
        <f>Seznam!AYG8</f>
        <v>0</v>
      </c>
      <c r="AYH18" s="93">
        <f>Seznam!AYH8</f>
        <v>0</v>
      </c>
      <c r="AYI18" s="93">
        <f>Seznam!AYI8</f>
        <v>0</v>
      </c>
      <c r="AYJ18" s="93">
        <f>Seznam!AYJ8</f>
        <v>0</v>
      </c>
      <c r="AYK18" s="93">
        <f>Seznam!AYK8</f>
        <v>0</v>
      </c>
      <c r="AYL18" s="93">
        <f>Seznam!AYL8</f>
        <v>0</v>
      </c>
      <c r="AYM18" s="93">
        <f>Seznam!AYM8</f>
        <v>0</v>
      </c>
      <c r="AYN18" s="93">
        <f>Seznam!AYN8</f>
        <v>0</v>
      </c>
      <c r="AYO18" s="93">
        <f>Seznam!AYO8</f>
        <v>0</v>
      </c>
      <c r="AYP18" s="93">
        <f>Seznam!AYP8</f>
        <v>0</v>
      </c>
      <c r="AYQ18" s="93">
        <f>Seznam!AYQ8</f>
        <v>0</v>
      </c>
      <c r="AYR18" s="93">
        <f>Seznam!AYR8</f>
        <v>0</v>
      </c>
      <c r="AYS18" s="93">
        <f>Seznam!AYS8</f>
        <v>0</v>
      </c>
      <c r="AYT18" s="93">
        <f>Seznam!AYT8</f>
        <v>0</v>
      </c>
      <c r="AYU18" s="93">
        <f>Seznam!AYU8</f>
        <v>0</v>
      </c>
      <c r="AYV18" s="93">
        <f>Seznam!AYV8</f>
        <v>0</v>
      </c>
      <c r="AYW18" s="93">
        <f>Seznam!AYW8</f>
        <v>0</v>
      </c>
      <c r="AYX18" s="93">
        <f>Seznam!AYX8</f>
        <v>0</v>
      </c>
      <c r="AYY18" s="93">
        <f>Seznam!AYY8</f>
        <v>0</v>
      </c>
      <c r="AYZ18" s="93">
        <f>Seznam!AYZ8</f>
        <v>0</v>
      </c>
      <c r="AZA18" s="93">
        <f>Seznam!AZA8</f>
        <v>0</v>
      </c>
      <c r="AZB18" s="93">
        <f>Seznam!AZB8</f>
        <v>0</v>
      </c>
      <c r="AZC18" s="93">
        <f>Seznam!AZC8</f>
        <v>0</v>
      </c>
      <c r="AZD18" s="93">
        <f>Seznam!AZD8</f>
        <v>0</v>
      </c>
      <c r="AZE18" s="93">
        <f>Seznam!AZE8</f>
        <v>0</v>
      </c>
      <c r="AZF18" s="93">
        <f>Seznam!AZF8</f>
        <v>0</v>
      </c>
      <c r="AZG18" s="93">
        <f>Seznam!AZG8</f>
        <v>0</v>
      </c>
      <c r="AZH18" s="93">
        <f>Seznam!AZH8</f>
        <v>0</v>
      </c>
      <c r="AZI18" s="93">
        <f>Seznam!AZI8</f>
        <v>0</v>
      </c>
      <c r="AZJ18" s="93">
        <f>Seznam!AZJ8</f>
        <v>0</v>
      </c>
      <c r="AZK18" s="93">
        <f>Seznam!AZK8</f>
        <v>0</v>
      </c>
      <c r="AZL18" s="93">
        <f>Seznam!AZL8</f>
        <v>0</v>
      </c>
      <c r="AZM18" s="93">
        <f>Seznam!AZM8</f>
        <v>0</v>
      </c>
      <c r="AZN18" s="93">
        <f>Seznam!AZN8</f>
        <v>0</v>
      </c>
      <c r="AZO18" s="93">
        <f>Seznam!AZO8</f>
        <v>0</v>
      </c>
      <c r="AZP18" s="93">
        <f>Seznam!AZP8</f>
        <v>0</v>
      </c>
      <c r="AZQ18" s="93">
        <f>Seznam!AZQ8</f>
        <v>0</v>
      </c>
      <c r="AZR18" s="93">
        <f>Seznam!AZR8</f>
        <v>0</v>
      </c>
      <c r="AZS18" s="93">
        <f>Seznam!AZS8</f>
        <v>0</v>
      </c>
      <c r="AZT18" s="93">
        <f>Seznam!AZT8</f>
        <v>0</v>
      </c>
      <c r="AZU18" s="93">
        <f>Seznam!AZU8</f>
        <v>0</v>
      </c>
      <c r="AZV18" s="93">
        <f>Seznam!AZV8</f>
        <v>0</v>
      </c>
      <c r="AZW18" s="93">
        <f>Seznam!AZW8</f>
        <v>0</v>
      </c>
      <c r="AZX18" s="93">
        <f>Seznam!AZX8</f>
        <v>0</v>
      </c>
      <c r="AZY18" s="93">
        <f>Seznam!AZY8</f>
        <v>0</v>
      </c>
      <c r="AZZ18" s="93">
        <f>Seznam!AZZ8</f>
        <v>0</v>
      </c>
      <c r="BAA18" s="93">
        <f>Seznam!BAA8</f>
        <v>0</v>
      </c>
      <c r="BAB18" s="93">
        <f>Seznam!BAB8</f>
        <v>0</v>
      </c>
      <c r="BAC18" s="93">
        <f>Seznam!BAC8</f>
        <v>0</v>
      </c>
      <c r="BAD18" s="93">
        <f>Seznam!BAD8</f>
        <v>0</v>
      </c>
      <c r="BAE18" s="93">
        <f>Seznam!BAE8</f>
        <v>0</v>
      </c>
      <c r="BAF18" s="93">
        <f>Seznam!BAF8</f>
        <v>0</v>
      </c>
      <c r="BAG18" s="93">
        <f>Seznam!BAG8</f>
        <v>0</v>
      </c>
      <c r="BAH18" s="93">
        <f>Seznam!BAH8</f>
        <v>0</v>
      </c>
      <c r="BAI18" s="93">
        <f>Seznam!BAI8</f>
        <v>0</v>
      </c>
      <c r="BAJ18" s="93">
        <f>Seznam!BAJ8</f>
        <v>0</v>
      </c>
      <c r="BAK18" s="93">
        <f>Seznam!BAK8</f>
        <v>0</v>
      </c>
      <c r="BAL18" s="93">
        <f>Seznam!BAL8</f>
        <v>0</v>
      </c>
      <c r="BAM18" s="93">
        <f>Seznam!BAM8</f>
        <v>0</v>
      </c>
      <c r="BAN18" s="93">
        <f>Seznam!BAN8</f>
        <v>0</v>
      </c>
      <c r="BAO18" s="93">
        <f>Seznam!BAO8</f>
        <v>0</v>
      </c>
      <c r="BAP18" s="93">
        <f>Seznam!BAP8</f>
        <v>0</v>
      </c>
      <c r="BAQ18" s="93">
        <f>Seznam!BAQ8</f>
        <v>0</v>
      </c>
      <c r="BAR18" s="93">
        <f>Seznam!BAR8</f>
        <v>0</v>
      </c>
      <c r="BAS18" s="93">
        <f>Seznam!BAS8</f>
        <v>0</v>
      </c>
      <c r="BAT18" s="93">
        <f>Seznam!BAT8</f>
        <v>0</v>
      </c>
      <c r="BAU18" s="93">
        <f>Seznam!BAU8</f>
        <v>0</v>
      </c>
      <c r="BAV18" s="93">
        <f>Seznam!BAV8</f>
        <v>0</v>
      </c>
      <c r="BAW18" s="93">
        <f>Seznam!BAW8</f>
        <v>0</v>
      </c>
      <c r="BAX18" s="93">
        <f>Seznam!BAX8</f>
        <v>0</v>
      </c>
      <c r="BAY18" s="93">
        <f>Seznam!BAY8</f>
        <v>0</v>
      </c>
      <c r="BAZ18" s="93">
        <f>Seznam!BAZ8</f>
        <v>0</v>
      </c>
      <c r="BBA18" s="93">
        <f>Seznam!BBA8</f>
        <v>0</v>
      </c>
      <c r="BBB18" s="93">
        <f>Seznam!BBB8</f>
        <v>0</v>
      </c>
      <c r="BBC18" s="93">
        <f>Seznam!BBC8</f>
        <v>0</v>
      </c>
      <c r="BBD18" s="93">
        <f>Seznam!BBD8</f>
        <v>0</v>
      </c>
      <c r="BBE18" s="93">
        <f>Seznam!BBE8</f>
        <v>0</v>
      </c>
      <c r="BBF18" s="93">
        <f>Seznam!BBF8</f>
        <v>0</v>
      </c>
      <c r="BBG18" s="93">
        <f>Seznam!BBG8</f>
        <v>0</v>
      </c>
      <c r="BBH18" s="93">
        <f>Seznam!BBH8</f>
        <v>0</v>
      </c>
      <c r="BBI18" s="93">
        <f>Seznam!BBI8</f>
        <v>0</v>
      </c>
      <c r="BBJ18" s="93">
        <f>Seznam!BBJ8</f>
        <v>0</v>
      </c>
      <c r="BBK18" s="93">
        <f>Seznam!BBK8</f>
        <v>0</v>
      </c>
      <c r="BBL18" s="93">
        <f>Seznam!BBL8</f>
        <v>0</v>
      </c>
      <c r="BBM18" s="93">
        <f>Seznam!BBM8</f>
        <v>0</v>
      </c>
      <c r="BBN18" s="93">
        <f>Seznam!BBN8</f>
        <v>0</v>
      </c>
      <c r="BBO18" s="93">
        <f>Seznam!BBO8</f>
        <v>0</v>
      </c>
      <c r="BBP18" s="93">
        <f>Seznam!BBP8</f>
        <v>0</v>
      </c>
      <c r="BBQ18" s="93">
        <f>Seznam!BBQ8</f>
        <v>0</v>
      </c>
      <c r="BBR18" s="93">
        <f>Seznam!BBR8</f>
        <v>0</v>
      </c>
      <c r="BBS18" s="93">
        <f>Seznam!BBS8</f>
        <v>0</v>
      </c>
      <c r="BBT18" s="93">
        <f>Seznam!BBT8</f>
        <v>0</v>
      </c>
      <c r="BBU18" s="93">
        <f>Seznam!BBU8</f>
        <v>0</v>
      </c>
      <c r="BBV18" s="93">
        <f>Seznam!BBV8</f>
        <v>0</v>
      </c>
      <c r="BBW18" s="93">
        <f>Seznam!BBW8</f>
        <v>0</v>
      </c>
      <c r="BBX18" s="93">
        <f>Seznam!BBX8</f>
        <v>0</v>
      </c>
      <c r="BBY18" s="93">
        <f>Seznam!BBY8</f>
        <v>0</v>
      </c>
      <c r="BBZ18" s="93">
        <f>Seznam!BBZ8</f>
        <v>0</v>
      </c>
      <c r="BCA18" s="93">
        <f>Seznam!BCA8</f>
        <v>0</v>
      </c>
      <c r="BCB18" s="93">
        <f>Seznam!BCB8</f>
        <v>0</v>
      </c>
      <c r="BCC18" s="93">
        <f>Seznam!BCC8</f>
        <v>0</v>
      </c>
      <c r="BCD18" s="93">
        <f>Seznam!BCD8</f>
        <v>0</v>
      </c>
      <c r="BCE18" s="93">
        <f>Seznam!BCE8</f>
        <v>0</v>
      </c>
      <c r="BCF18" s="93">
        <f>Seznam!BCF8</f>
        <v>0</v>
      </c>
      <c r="BCG18" s="93">
        <f>Seznam!BCG8</f>
        <v>0</v>
      </c>
      <c r="BCH18" s="93">
        <f>Seznam!BCH8</f>
        <v>0</v>
      </c>
      <c r="BCI18" s="93">
        <f>Seznam!BCI8</f>
        <v>0</v>
      </c>
      <c r="BCJ18" s="93">
        <f>Seznam!BCJ8</f>
        <v>0</v>
      </c>
      <c r="BCK18" s="93">
        <f>Seznam!BCK8</f>
        <v>0</v>
      </c>
      <c r="BCL18" s="93">
        <f>Seznam!BCL8</f>
        <v>0</v>
      </c>
      <c r="BCM18" s="93">
        <f>Seznam!BCM8</f>
        <v>0</v>
      </c>
      <c r="BCN18" s="93">
        <f>Seznam!BCN8</f>
        <v>0</v>
      </c>
      <c r="BCO18" s="93">
        <f>Seznam!BCO8</f>
        <v>0</v>
      </c>
      <c r="BCP18" s="93">
        <f>Seznam!BCP8</f>
        <v>0</v>
      </c>
      <c r="BCQ18" s="93">
        <f>Seznam!BCQ8</f>
        <v>0</v>
      </c>
      <c r="BCR18" s="93">
        <f>Seznam!BCR8</f>
        <v>0</v>
      </c>
      <c r="BCS18" s="93">
        <f>Seznam!BCS8</f>
        <v>0</v>
      </c>
      <c r="BCT18" s="93">
        <f>Seznam!BCT8</f>
        <v>0</v>
      </c>
      <c r="BCU18" s="93">
        <f>Seznam!BCU8</f>
        <v>0</v>
      </c>
      <c r="BCV18" s="93">
        <f>Seznam!BCV8</f>
        <v>0</v>
      </c>
      <c r="BCW18" s="93">
        <f>Seznam!BCW8</f>
        <v>0</v>
      </c>
      <c r="BCX18" s="93">
        <f>Seznam!BCX8</f>
        <v>0</v>
      </c>
      <c r="BCY18" s="93">
        <f>Seznam!BCY8</f>
        <v>0</v>
      </c>
      <c r="BCZ18" s="93">
        <f>Seznam!BCZ8</f>
        <v>0</v>
      </c>
      <c r="BDA18" s="93">
        <f>Seznam!BDA8</f>
        <v>0</v>
      </c>
      <c r="BDB18" s="93">
        <f>Seznam!BDB8</f>
        <v>0</v>
      </c>
      <c r="BDC18" s="93">
        <f>Seznam!BDC8</f>
        <v>0</v>
      </c>
      <c r="BDD18" s="93">
        <f>Seznam!BDD8</f>
        <v>0</v>
      </c>
      <c r="BDE18" s="93">
        <f>Seznam!BDE8</f>
        <v>0</v>
      </c>
      <c r="BDF18" s="93">
        <f>Seznam!BDF8</f>
        <v>0</v>
      </c>
      <c r="BDG18" s="93">
        <f>Seznam!BDG8</f>
        <v>0</v>
      </c>
      <c r="BDH18" s="93">
        <f>Seznam!BDH8</f>
        <v>0</v>
      </c>
      <c r="BDI18" s="93">
        <f>Seznam!BDI8</f>
        <v>0</v>
      </c>
      <c r="BDJ18" s="93">
        <f>Seznam!BDJ8</f>
        <v>0</v>
      </c>
      <c r="BDK18" s="93">
        <f>Seznam!BDK8</f>
        <v>0</v>
      </c>
      <c r="BDL18" s="93">
        <f>Seznam!BDL8</f>
        <v>0</v>
      </c>
      <c r="BDM18" s="93">
        <f>Seznam!BDM8</f>
        <v>0</v>
      </c>
      <c r="BDN18" s="93">
        <f>Seznam!BDN8</f>
        <v>0</v>
      </c>
      <c r="BDO18" s="93">
        <f>Seznam!BDO8</f>
        <v>0</v>
      </c>
      <c r="BDP18" s="93">
        <f>Seznam!BDP8</f>
        <v>0</v>
      </c>
      <c r="BDQ18" s="93">
        <f>Seznam!BDQ8</f>
        <v>0</v>
      </c>
      <c r="BDR18" s="93">
        <f>Seznam!BDR8</f>
        <v>0</v>
      </c>
      <c r="BDS18" s="93">
        <f>Seznam!BDS8</f>
        <v>0</v>
      </c>
      <c r="BDT18" s="93">
        <f>Seznam!BDT8</f>
        <v>0</v>
      </c>
      <c r="BDU18" s="93">
        <f>Seznam!BDU8</f>
        <v>0</v>
      </c>
      <c r="BDV18" s="93">
        <f>Seznam!BDV8</f>
        <v>0</v>
      </c>
      <c r="BDW18" s="93">
        <f>Seznam!BDW8</f>
        <v>0</v>
      </c>
      <c r="BDX18" s="93">
        <f>Seznam!BDX8</f>
        <v>0</v>
      </c>
      <c r="BDY18" s="93">
        <f>Seznam!BDY8</f>
        <v>0</v>
      </c>
      <c r="BDZ18" s="93">
        <f>Seznam!BDZ8</f>
        <v>0</v>
      </c>
      <c r="BEA18" s="93">
        <f>Seznam!BEA8</f>
        <v>0</v>
      </c>
      <c r="BEB18" s="93">
        <f>Seznam!BEB8</f>
        <v>0</v>
      </c>
      <c r="BEC18" s="93">
        <f>Seznam!BEC8</f>
        <v>0</v>
      </c>
      <c r="BED18" s="93">
        <f>Seznam!BED8</f>
        <v>0</v>
      </c>
      <c r="BEE18" s="93">
        <f>Seznam!BEE8</f>
        <v>0</v>
      </c>
      <c r="BEF18" s="93">
        <f>Seznam!BEF8</f>
        <v>0</v>
      </c>
      <c r="BEG18" s="93">
        <f>Seznam!BEG8</f>
        <v>0</v>
      </c>
      <c r="BEH18" s="93">
        <f>Seznam!BEH8</f>
        <v>0</v>
      </c>
      <c r="BEI18" s="93">
        <f>Seznam!BEI8</f>
        <v>0</v>
      </c>
      <c r="BEJ18" s="93">
        <f>Seznam!BEJ8</f>
        <v>0</v>
      </c>
      <c r="BEK18" s="93">
        <f>Seznam!BEK8</f>
        <v>0</v>
      </c>
      <c r="BEL18" s="93">
        <f>Seznam!BEL8</f>
        <v>0</v>
      </c>
      <c r="BEM18" s="93">
        <f>Seznam!BEM8</f>
        <v>0</v>
      </c>
      <c r="BEN18" s="93">
        <f>Seznam!BEN8</f>
        <v>0</v>
      </c>
      <c r="BEO18" s="93">
        <f>Seznam!BEO8</f>
        <v>0</v>
      </c>
      <c r="BEP18" s="93">
        <f>Seznam!BEP8</f>
        <v>0</v>
      </c>
      <c r="BEQ18" s="93">
        <f>Seznam!BEQ8</f>
        <v>0</v>
      </c>
      <c r="BER18" s="93">
        <f>Seznam!BER8</f>
        <v>0</v>
      </c>
      <c r="BES18" s="93">
        <f>Seznam!BES8</f>
        <v>0</v>
      </c>
      <c r="BET18" s="93">
        <f>Seznam!BET8</f>
        <v>0</v>
      </c>
      <c r="BEU18" s="93">
        <f>Seznam!BEU8</f>
        <v>0</v>
      </c>
      <c r="BEV18" s="93">
        <f>Seznam!BEV8</f>
        <v>0</v>
      </c>
      <c r="BEW18" s="93">
        <f>Seznam!BEW8</f>
        <v>0</v>
      </c>
      <c r="BEX18" s="93">
        <f>Seznam!BEX8</f>
        <v>0</v>
      </c>
      <c r="BEY18" s="93">
        <f>Seznam!BEY8</f>
        <v>0</v>
      </c>
      <c r="BEZ18" s="93">
        <f>Seznam!BEZ8</f>
        <v>0</v>
      </c>
      <c r="BFA18" s="93">
        <f>Seznam!BFA8</f>
        <v>0</v>
      </c>
      <c r="BFB18" s="93">
        <f>Seznam!BFB8</f>
        <v>0</v>
      </c>
      <c r="BFC18" s="93">
        <f>Seznam!BFC8</f>
        <v>0</v>
      </c>
      <c r="BFD18" s="93">
        <f>Seznam!BFD8</f>
        <v>0</v>
      </c>
      <c r="BFE18" s="93">
        <f>Seznam!BFE8</f>
        <v>0</v>
      </c>
      <c r="BFF18" s="93">
        <f>Seznam!BFF8</f>
        <v>0</v>
      </c>
      <c r="BFG18" s="93">
        <f>Seznam!BFG8</f>
        <v>0</v>
      </c>
      <c r="BFH18" s="93">
        <f>Seznam!BFH8</f>
        <v>0</v>
      </c>
      <c r="BFI18" s="93">
        <f>Seznam!BFI8</f>
        <v>0</v>
      </c>
      <c r="BFJ18" s="93">
        <f>Seznam!BFJ8</f>
        <v>0</v>
      </c>
      <c r="BFK18" s="93">
        <f>Seznam!BFK8</f>
        <v>0</v>
      </c>
      <c r="BFL18" s="93">
        <f>Seznam!BFL8</f>
        <v>0</v>
      </c>
      <c r="BFM18" s="93">
        <f>Seznam!BFM8</f>
        <v>0</v>
      </c>
      <c r="BFN18" s="93">
        <f>Seznam!BFN8</f>
        <v>0</v>
      </c>
      <c r="BFO18" s="93">
        <f>Seznam!BFO8</f>
        <v>0</v>
      </c>
      <c r="BFP18" s="93">
        <f>Seznam!BFP8</f>
        <v>0</v>
      </c>
      <c r="BFQ18" s="93">
        <f>Seznam!BFQ8</f>
        <v>0</v>
      </c>
      <c r="BFR18" s="93">
        <f>Seznam!BFR8</f>
        <v>0</v>
      </c>
      <c r="BFS18" s="93">
        <f>Seznam!BFS8</f>
        <v>0</v>
      </c>
      <c r="BFT18" s="93">
        <f>Seznam!BFT8</f>
        <v>0</v>
      </c>
      <c r="BFU18" s="93">
        <f>Seznam!BFU8</f>
        <v>0</v>
      </c>
      <c r="BFV18" s="93">
        <f>Seznam!BFV8</f>
        <v>0</v>
      </c>
      <c r="BFW18" s="93">
        <f>Seznam!BFW8</f>
        <v>0</v>
      </c>
      <c r="BFX18" s="93">
        <f>Seznam!BFX8</f>
        <v>0</v>
      </c>
      <c r="BFY18" s="93">
        <f>Seznam!BFY8</f>
        <v>0</v>
      </c>
      <c r="BFZ18" s="93">
        <f>Seznam!BFZ8</f>
        <v>0</v>
      </c>
      <c r="BGA18" s="93">
        <f>Seznam!BGA8</f>
        <v>0</v>
      </c>
      <c r="BGB18" s="93">
        <f>Seznam!BGB8</f>
        <v>0</v>
      </c>
      <c r="BGC18" s="93">
        <f>Seznam!BGC8</f>
        <v>0</v>
      </c>
      <c r="BGD18" s="93">
        <f>Seznam!BGD8</f>
        <v>0</v>
      </c>
      <c r="BGE18" s="93">
        <f>Seznam!BGE8</f>
        <v>0</v>
      </c>
      <c r="BGF18" s="93">
        <f>Seznam!BGF8</f>
        <v>0</v>
      </c>
      <c r="BGG18" s="93">
        <f>Seznam!BGG8</f>
        <v>0</v>
      </c>
      <c r="BGH18" s="93">
        <f>Seznam!BGH8</f>
        <v>0</v>
      </c>
      <c r="BGI18" s="93">
        <f>Seznam!BGI8</f>
        <v>0</v>
      </c>
      <c r="BGJ18" s="93">
        <f>Seznam!BGJ8</f>
        <v>0</v>
      </c>
      <c r="BGK18" s="93">
        <f>Seznam!BGK8</f>
        <v>0</v>
      </c>
      <c r="BGL18" s="93">
        <f>Seznam!BGL8</f>
        <v>0</v>
      </c>
      <c r="BGM18" s="93">
        <f>Seznam!BGM8</f>
        <v>0</v>
      </c>
      <c r="BGN18" s="93">
        <f>Seznam!BGN8</f>
        <v>0</v>
      </c>
      <c r="BGO18" s="93">
        <f>Seznam!BGO8</f>
        <v>0</v>
      </c>
      <c r="BGP18" s="93">
        <f>Seznam!BGP8</f>
        <v>0</v>
      </c>
      <c r="BGQ18" s="93">
        <f>Seznam!BGQ8</f>
        <v>0</v>
      </c>
      <c r="BGR18" s="93">
        <f>Seznam!BGR8</f>
        <v>0</v>
      </c>
      <c r="BGS18" s="93">
        <f>Seznam!BGS8</f>
        <v>0</v>
      </c>
      <c r="BGT18" s="93">
        <f>Seznam!BGT8</f>
        <v>0</v>
      </c>
      <c r="BGU18" s="93">
        <f>Seznam!BGU8</f>
        <v>0</v>
      </c>
      <c r="BGV18" s="93">
        <f>Seznam!BGV8</f>
        <v>0</v>
      </c>
      <c r="BGW18" s="93">
        <f>Seznam!BGW8</f>
        <v>0</v>
      </c>
      <c r="BGX18" s="93">
        <f>Seznam!BGX8</f>
        <v>0</v>
      </c>
      <c r="BGY18" s="93">
        <f>Seznam!BGY8</f>
        <v>0</v>
      </c>
      <c r="BGZ18" s="93">
        <f>Seznam!BGZ8</f>
        <v>0</v>
      </c>
      <c r="BHA18" s="93">
        <f>Seznam!BHA8</f>
        <v>0</v>
      </c>
      <c r="BHB18" s="93">
        <f>Seznam!BHB8</f>
        <v>0</v>
      </c>
      <c r="BHC18" s="93">
        <f>Seznam!BHC8</f>
        <v>0</v>
      </c>
      <c r="BHD18" s="93">
        <f>Seznam!BHD8</f>
        <v>0</v>
      </c>
      <c r="BHE18" s="93">
        <f>Seznam!BHE8</f>
        <v>0</v>
      </c>
      <c r="BHF18" s="93">
        <f>Seznam!BHF8</f>
        <v>0</v>
      </c>
      <c r="BHG18" s="93">
        <f>Seznam!BHG8</f>
        <v>0</v>
      </c>
      <c r="BHH18" s="93">
        <f>Seznam!BHH8</f>
        <v>0</v>
      </c>
      <c r="BHI18" s="93">
        <f>Seznam!BHI8</f>
        <v>0</v>
      </c>
      <c r="BHJ18" s="93">
        <f>Seznam!BHJ8</f>
        <v>0</v>
      </c>
      <c r="BHK18" s="93">
        <f>Seznam!BHK8</f>
        <v>0</v>
      </c>
      <c r="BHL18" s="93">
        <f>Seznam!BHL8</f>
        <v>0</v>
      </c>
      <c r="BHM18" s="93">
        <f>Seznam!BHM8</f>
        <v>0</v>
      </c>
      <c r="BHN18" s="93">
        <f>Seznam!BHN8</f>
        <v>0</v>
      </c>
      <c r="BHO18" s="93">
        <f>Seznam!BHO8</f>
        <v>0</v>
      </c>
      <c r="BHP18" s="93">
        <f>Seznam!BHP8</f>
        <v>0</v>
      </c>
      <c r="BHQ18" s="93">
        <f>Seznam!BHQ8</f>
        <v>0</v>
      </c>
      <c r="BHR18" s="93">
        <f>Seznam!BHR8</f>
        <v>0</v>
      </c>
      <c r="BHS18" s="93">
        <f>Seznam!BHS8</f>
        <v>0</v>
      </c>
      <c r="BHT18" s="93">
        <f>Seznam!BHT8</f>
        <v>0</v>
      </c>
      <c r="BHU18" s="93">
        <f>Seznam!BHU8</f>
        <v>0</v>
      </c>
      <c r="BHV18" s="93">
        <f>Seznam!BHV8</f>
        <v>0</v>
      </c>
      <c r="BHW18" s="93">
        <f>Seznam!BHW8</f>
        <v>0</v>
      </c>
      <c r="BHX18" s="93">
        <f>Seznam!BHX8</f>
        <v>0</v>
      </c>
      <c r="BHY18" s="93">
        <f>Seznam!BHY8</f>
        <v>0</v>
      </c>
      <c r="BHZ18" s="93">
        <f>Seznam!BHZ8</f>
        <v>0</v>
      </c>
      <c r="BIA18" s="93">
        <f>Seznam!BIA8</f>
        <v>0</v>
      </c>
      <c r="BIB18" s="93">
        <f>Seznam!BIB8</f>
        <v>0</v>
      </c>
      <c r="BIC18" s="93">
        <f>Seznam!BIC8</f>
        <v>0</v>
      </c>
      <c r="BID18" s="93">
        <f>Seznam!BID8</f>
        <v>0</v>
      </c>
      <c r="BIE18" s="93">
        <f>Seznam!BIE8</f>
        <v>0</v>
      </c>
      <c r="BIF18" s="93">
        <f>Seznam!BIF8</f>
        <v>0</v>
      </c>
      <c r="BIG18" s="93">
        <f>Seznam!BIG8</f>
        <v>0</v>
      </c>
      <c r="BIH18" s="93">
        <f>Seznam!BIH8</f>
        <v>0</v>
      </c>
      <c r="BII18" s="93">
        <f>Seznam!BII8</f>
        <v>0</v>
      </c>
      <c r="BIJ18" s="93">
        <f>Seznam!BIJ8</f>
        <v>0</v>
      </c>
      <c r="BIK18" s="93">
        <f>Seznam!BIK8</f>
        <v>0</v>
      </c>
      <c r="BIL18" s="93">
        <f>Seznam!BIL8</f>
        <v>0</v>
      </c>
      <c r="BIM18" s="93">
        <f>Seznam!BIM8</f>
        <v>0</v>
      </c>
      <c r="BIN18" s="93">
        <f>Seznam!BIN8</f>
        <v>0</v>
      </c>
      <c r="BIO18" s="93">
        <f>Seznam!BIO8</f>
        <v>0</v>
      </c>
      <c r="BIP18" s="93">
        <f>Seznam!BIP8</f>
        <v>0</v>
      </c>
      <c r="BIQ18" s="93">
        <f>Seznam!BIQ8</f>
        <v>0</v>
      </c>
      <c r="BIR18" s="93">
        <f>Seznam!BIR8</f>
        <v>0</v>
      </c>
      <c r="BIS18" s="93">
        <f>Seznam!BIS8</f>
        <v>0</v>
      </c>
      <c r="BIT18" s="93">
        <f>Seznam!BIT8</f>
        <v>0</v>
      </c>
      <c r="BIU18" s="93">
        <f>Seznam!BIU8</f>
        <v>0</v>
      </c>
      <c r="BIV18" s="93">
        <f>Seznam!BIV8</f>
        <v>0</v>
      </c>
      <c r="BIW18" s="93">
        <f>Seznam!BIW8</f>
        <v>0</v>
      </c>
      <c r="BIX18" s="93">
        <f>Seznam!BIX8</f>
        <v>0</v>
      </c>
      <c r="BIY18" s="93">
        <f>Seznam!BIY8</f>
        <v>0</v>
      </c>
      <c r="BIZ18" s="93">
        <f>Seznam!BIZ8</f>
        <v>0</v>
      </c>
      <c r="BJA18" s="93">
        <f>Seznam!BJA8</f>
        <v>0</v>
      </c>
      <c r="BJB18" s="93">
        <f>Seznam!BJB8</f>
        <v>0</v>
      </c>
      <c r="BJC18" s="93">
        <f>Seznam!BJC8</f>
        <v>0</v>
      </c>
      <c r="BJD18" s="93">
        <f>Seznam!BJD8</f>
        <v>0</v>
      </c>
      <c r="BJE18" s="93">
        <f>Seznam!BJE8</f>
        <v>0</v>
      </c>
      <c r="BJF18" s="93">
        <f>Seznam!BJF8</f>
        <v>0</v>
      </c>
      <c r="BJG18" s="93">
        <f>Seznam!BJG8</f>
        <v>0</v>
      </c>
      <c r="BJH18" s="93">
        <f>Seznam!BJH8</f>
        <v>0</v>
      </c>
      <c r="BJI18" s="93">
        <f>Seznam!BJI8</f>
        <v>0</v>
      </c>
      <c r="BJJ18" s="93">
        <f>Seznam!BJJ8</f>
        <v>0</v>
      </c>
      <c r="BJK18" s="93">
        <f>Seznam!BJK8</f>
        <v>0</v>
      </c>
      <c r="BJL18" s="93">
        <f>Seznam!BJL8</f>
        <v>0</v>
      </c>
      <c r="BJM18" s="93">
        <f>Seznam!BJM8</f>
        <v>0</v>
      </c>
      <c r="BJN18" s="93">
        <f>Seznam!BJN8</f>
        <v>0</v>
      </c>
      <c r="BJO18" s="93">
        <f>Seznam!BJO8</f>
        <v>0</v>
      </c>
      <c r="BJP18" s="93">
        <f>Seznam!BJP8</f>
        <v>0</v>
      </c>
      <c r="BJQ18" s="93">
        <f>Seznam!BJQ8</f>
        <v>0</v>
      </c>
      <c r="BJR18" s="93">
        <f>Seznam!BJR8</f>
        <v>0</v>
      </c>
      <c r="BJS18" s="93">
        <f>Seznam!BJS8</f>
        <v>0</v>
      </c>
      <c r="BJT18" s="93">
        <f>Seznam!BJT8</f>
        <v>0</v>
      </c>
      <c r="BJU18" s="93">
        <f>Seznam!BJU8</f>
        <v>0</v>
      </c>
      <c r="BJV18" s="93">
        <f>Seznam!BJV8</f>
        <v>0</v>
      </c>
      <c r="BJW18" s="93">
        <f>Seznam!BJW8</f>
        <v>0</v>
      </c>
      <c r="BJX18" s="93">
        <f>Seznam!BJX8</f>
        <v>0</v>
      </c>
      <c r="BJY18" s="93">
        <f>Seznam!BJY8</f>
        <v>0</v>
      </c>
      <c r="BJZ18" s="93">
        <f>Seznam!BJZ8</f>
        <v>0</v>
      </c>
      <c r="BKA18" s="93">
        <f>Seznam!BKA8</f>
        <v>0</v>
      </c>
      <c r="BKB18" s="93">
        <f>Seznam!BKB8</f>
        <v>0</v>
      </c>
      <c r="BKC18" s="93">
        <f>Seznam!BKC8</f>
        <v>0</v>
      </c>
      <c r="BKD18" s="93">
        <f>Seznam!BKD8</f>
        <v>0</v>
      </c>
      <c r="BKE18" s="93">
        <f>Seznam!BKE8</f>
        <v>0</v>
      </c>
      <c r="BKF18" s="93">
        <f>Seznam!BKF8</f>
        <v>0</v>
      </c>
      <c r="BKG18" s="93">
        <f>Seznam!BKG8</f>
        <v>0</v>
      </c>
      <c r="BKH18" s="93">
        <f>Seznam!BKH8</f>
        <v>0</v>
      </c>
      <c r="BKI18" s="93">
        <f>Seznam!BKI8</f>
        <v>0</v>
      </c>
      <c r="BKJ18" s="93">
        <f>Seznam!BKJ8</f>
        <v>0</v>
      </c>
      <c r="BKK18" s="93">
        <f>Seznam!BKK8</f>
        <v>0</v>
      </c>
      <c r="BKL18" s="93">
        <f>Seznam!BKL8</f>
        <v>0</v>
      </c>
      <c r="BKM18" s="93">
        <f>Seznam!BKM8</f>
        <v>0</v>
      </c>
      <c r="BKN18" s="93">
        <f>Seznam!BKN8</f>
        <v>0</v>
      </c>
      <c r="BKO18" s="93">
        <f>Seznam!BKO8</f>
        <v>0</v>
      </c>
      <c r="BKP18" s="93">
        <f>Seznam!BKP8</f>
        <v>0</v>
      </c>
      <c r="BKQ18" s="93">
        <f>Seznam!BKQ8</f>
        <v>0</v>
      </c>
      <c r="BKR18" s="93">
        <f>Seznam!BKR8</f>
        <v>0</v>
      </c>
      <c r="BKS18" s="93">
        <f>Seznam!BKS8</f>
        <v>0</v>
      </c>
      <c r="BKT18" s="93">
        <f>Seznam!BKT8</f>
        <v>0</v>
      </c>
      <c r="BKU18" s="93">
        <f>Seznam!BKU8</f>
        <v>0</v>
      </c>
      <c r="BKV18" s="93">
        <f>Seznam!BKV8</f>
        <v>0</v>
      </c>
      <c r="BKW18" s="93">
        <f>Seznam!BKW8</f>
        <v>0</v>
      </c>
      <c r="BKX18" s="93">
        <f>Seznam!BKX8</f>
        <v>0</v>
      </c>
      <c r="BKY18" s="93">
        <f>Seznam!BKY8</f>
        <v>0</v>
      </c>
      <c r="BKZ18" s="93">
        <f>Seznam!BKZ8</f>
        <v>0</v>
      </c>
      <c r="BLA18" s="93">
        <f>Seznam!BLA8</f>
        <v>0</v>
      </c>
      <c r="BLB18" s="93">
        <f>Seznam!BLB8</f>
        <v>0</v>
      </c>
      <c r="BLC18" s="93">
        <f>Seznam!BLC8</f>
        <v>0</v>
      </c>
      <c r="BLD18" s="93">
        <f>Seznam!BLD8</f>
        <v>0</v>
      </c>
      <c r="BLE18" s="93">
        <f>Seznam!BLE8</f>
        <v>0</v>
      </c>
      <c r="BLF18" s="93">
        <f>Seznam!BLF8</f>
        <v>0</v>
      </c>
      <c r="BLG18" s="93">
        <f>Seznam!BLG8</f>
        <v>0</v>
      </c>
      <c r="BLH18" s="93">
        <f>Seznam!BLH8</f>
        <v>0</v>
      </c>
      <c r="BLI18" s="93">
        <f>Seznam!BLI8</f>
        <v>0</v>
      </c>
      <c r="BLJ18" s="93">
        <f>Seznam!BLJ8</f>
        <v>0</v>
      </c>
      <c r="BLK18" s="93">
        <f>Seznam!BLK8</f>
        <v>0</v>
      </c>
      <c r="BLL18" s="93">
        <f>Seznam!BLL8</f>
        <v>0</v>
      </c>
      <c r="BLM18" s="93">
        <f>Seznam!BLM8</f>
        <v>0</v>
      </c>
      <c r="BLN18" s="93">
        <f>Seznam!BLN8</f>
        <v>0</v>
      </c>
      <c r="BLO18" s="93">
        <f>Seznam!BLO8</f>
        <v>0</v>
      </c>
      <c r="BLP18" s="93">
        <f>Seznam!BLP8</f>
        <v>0</v>
      </c>
      <c r="BLQ18" s="93">
        <f>Seznam!BLQ8</f>
        <v>0</v>
      </c>
      <c r="BLR18" s="93">
        <f>Seznam!BLR8</f>
        <v>0</v>
      </c>
      <c r="BLS18" s="93">
        <f>Seznam!BLS8</f>
        <v>0</v>
      </c>
      <c r="BLT18" s="93">
        <f>Seznam!BLT8</f>
        <v>0</v>
      </c>
      <c r="BLU18" s="93">
        <f>Seznam!BLU8</f>
        <v>0</v>
      </c>
      <c r="BLV18" s="93">
        <f>Seznam!BLV8</f>
        <v>0</v>
      </c>
      <c r="BLW18" s="93">
        <f>Seznam!BLW8</f>
        <v>0</v>
      </c>
      <c r="BLX18" s="93">
        <f>Seznam!BLX8</f>
        <v>0</v>
      </c>
      <c r="BLY18" s="93">
        <f>Seznam!BLY8</f>
        <v>0</v>
      </c>
      <c r="BLZ18" s="93">
        <f>Seznam!BLZ8</f>
        <v>0</v>
      </c>
      <c r="BMA18" s="93">
        <f>Seznam!BMA8</f>
        <v>0</v>
      </c>
      <c r="BMB18" s="93">
        <f>Seznam!BMB8</f>
        <v>0</v>
      </c>
      <c r="BMC18" s="93">
        <f>Seznam!BMC8</f>
        <v>0</v>
      </c>
      <c r="BMD18" s="93">
        <f>Seznam!BMD8</f>
        <v>0</v>
      </c>
      <c r="BME18" s="93">
        <f>Seznam!BME8</f>
        <v>0</v>
      </c>
      <c r="BMF18" s="93">
        <f>Seznam!BMF8</f>
        <v>0</v>
      </c>
      <c r="BMG18" s="93">
        <f>Seznam!BMG8</f>
        <v>0</v>
      </c>
      <c r="BMH18" s="93">
        <f>Seznam!BMH8</f>
        <v>0</v>
      </c>
      <c r="BMI18" s="93">
        <f>Seznam!BMI8</f>
        <v>0</v>
      </c>
      <c r="BMJ18" s="93">
        <f>Seznam!BMJ8</f>
        <v>0</v>
      </c>
      <c r="BMK18" s="93">
        <f>Seznam!BMK8</f>
        <v>0</v>
      </c>
      <c r="BML18" s="93">
        <f>Seznam!BML8</f>
        <v>0</v>
      </c>
      <c r="BMM18" s="93">
        <f>Seznam!BMM8</f>
        <v>0</v>
      </c>
      <c r="BMN18" s="93">
        <f>Seznam!BMN8</f>
        <v>0</v>
      </c>
      <c r="BMO18" s="93">
        <f>Seznam!BMO8</f>
        <v>0</v>
      </c>
      <c r="BMP18" s="93">
        <f>Seznam!BMP8</f>
        <v>0</v>
      </c>
      <c r="BMQ18" s="93">
        <f>Seznam!BMQ8</f>
        <v>0</v>
      </c>
      <c r="BMR18" s="93">
        <f>Seznam!BMR8</f>
        <v>0</v>
      </c>
      <c r="BMS18" s="93">
        <f>Seznam!BMS8</f>
        <v>0</v>
      </c>
      <c r="BMT18" s="93">
        <f>Seznam!BMT8</f>
        <v>0</v>
      </c>
      <c r="BMU18" s="93">
        <f>Seznam!BMU8</f>
        <v>0</v>
      </c>
      <c r="BMV18" s="93">
        <f>Seznam!BMV8</f>
        <v>0</v>
      </c>
      <c r="BMW18" s="93">
        <f>Seznam!BMW8</f>
        <v>0</v>
      </c>
      <c r="BMX18" s="93">
        <f>Seznam!BMX8</f>
        <v>0</v>
      </c>
      <c r="BMY18" s="93">
        <f>Seznam!BMY8</f>
        <v>0</v>
      </c>
      <c r="BMZ18" s="93">
        <f>Seznam!BMZ8</f>
        <v>0</v>
      </c>
      <c r="BNA18" s="93">
        <f>Seznam!BNA8</f>
        <v>0</v>
      </c>
      <c r="BNB18" s="93">
        <f>Seznam!BNB8</f>
        <v>0</v>
      </c>
      <c r="BNC18" s="93">
        <f>Seznam!BNC8</f>
        <v>0</v>
      </c>
      <c r="BND18" s="93">
        <f>Seznam!BND8</f>
        <v>0</v>
      </c>
      <c r="BNE18" s="93">
        <f>Seznam!BNE8</f>
        <v>0</v>
      </c>
      <c r="BNF18" s="93">
        <f>Seznam!BNF8</f>
        <v>0</v>
      </c>
      <c r="BNG18" s="93">
        <f>Seznam!BNG8</f>
        <v>0</v>
      </c>
      <c r="BNH18" s="93">
        <f>Seznam!BNH8</f>
        <v>0</v>
      </c>
      <c r="BNI18" s="93">
        <f>Seznam!BNI8</f>
        <v>0</v>
      </c>
      <c r="BNJ18" s="93">
        <f>Seznam!BNJ8</f>
        <v>0</v>
      </c>
      <c r="BNK18" s="93">
        <f>Seznam!BNK8</f>
        <v>0</v>
      </c>
      <c r="BNL18" s="93">
        <f>Seznam!BNL8</f>
        <v>0</v>
      </c>
      <c r="BNM18" s="93">
        <f>Seznam!BNM8</f>
        <v>0</v>
      </c>
      <c r="BNN18" s="93">
        <f>Seznam!BNN8</f>
        <v>0</v>
      </c>
      <c r="BNO18" s="93">
        <f>Seznam!BNO8</f>
        <v>0</v>
      </c>
      <c r="BNP18" s="93">
        <f>Seznam!BNP8</f>
        <v>0</v>
      </c>
      <c r="BNQ18" s="93">
        <f>Seznam!BNQ8</f>
        <v>0</v>
      </c>
      <c r="BNR18" s="93">
        <f>Seznam!BNR8</f>
        <v>0</v>
      </c>
      <c r="BNS18" s="93">
        <f>Seznam!BNS8</f>
        <v>0</v>
      </c>
      <c r="BNT18" s="93">
        <f>Seznam!BNT8</f>
        <v>0</v>
      </c>
      <c r="BNU18" s="93">
        <f>Seznam!BNU8</f>
        <v>0</v>
      </c>
      <c r="BNV18" s="93">
        <f>Seznam!BNV8</f>
        <v>0</v>
      </c>
      <c r="BNW18" s="93">
        <f>Seznam!BNW8</f>
        <v>0</v>
      </c>
      <c r="BNX18" s="93">
        <f>Seznam!BNX8</f>
        <v>0</v>
      </c>
      <c r="BNY18" s="93">
        <f>Seznam!BNY8</f>
        <v>0</v>
      </c>
      <c r="BNZ18" s="93">
        <f>Seznam!BNZ8</f>
        <v>0</v>
      </c>
      <c r="BOA18" s="93">
        <f>Seznam!BOA8</f>
        <v>0</v>
      </c>
      <c r="BOB18" s="93">
        <f>Seznam!BOB8</f>
        <v>0</v>
      </c>
      <c r="BOC18" s="93">
        <f>Seznam!BOC8</f>
        <v>0</v>
      </c>
      <c r="BOD18" s="93">
        <f>Seznam!BOD8</f>
        <v>0</v>
      </c>
      <c r="BOE18" s="93">
        <f>Seznam!BOE8</f>
        <v>0</v>
      </c>
      <c r="BOF18" s="93">
        <f>Seznam!BOF8</f>
        <v>0</v>
      </c>
      <c r="BOG18" s="93">
        <f>Seznam!BOG8</f>
        <v>0</v>
      </c>
      <c r="BOH18" s="93">
        <f>Seznam!BOH8</f>
        <v>0</v>
      </c>
      <c r="BOI18" s="93">
        <f>Seznam!BOI8</f>
        <v>0</v>
      </c>
      <c r="BOJ18" s="93">
        <f>Seznam!BOJ8</f>
        <v>0</v>
      </c>
      <c r="BOK18" s="93">
        <f>Seznam!BOK8</f>
        <v>0</v>
      </c>
      <c r="BOL18" s="93">
        <f>Seznam!BOL8</f>
        <v>0</v>
      </c>
      <c r="BOM18" s="93">
        <f>Seznam!BOM8</f>
        <v>0</v>
      </c>
      <c r="BON18" s="93">
        <f>Seznam!BON8</f>
        <v>0</v>
      </c>
      <c r="BOO18" s="93">
        <f>Seznam!BOO8</f>
        <v>0</v>
      </c>
      <c r="BOP18" s="93">
        <f>Seznam!BOP8</f>
        <v>0</v>
      </c>
      <c r="BOQ18" s="93">
        <f>Seznam!BOQ8</f>
        <v>0</v>
      </c>
      <c r="BOR18" s="93">
        <f>Seznam!BOR8</f>
        <v>0</v>
      </c>
      <c r="BOS18" s="93">
        <f>Seznam!BOS8</f>
        <v>0</v>
      </c>
      <c r="BOT18" s="93">
        <f>Seznam!BOT8</f>
        <v>0</v>
      </c>
      <c r="BOU18" s="93">
        <f>Seznam!BOU8</f>
        <v>0</v>
      </c>
      <c r="BOV18" s="93">
        <f>Seznam!BOV8</f>
        <v>0</v>
      </c>
      <c r="BOW18" s="93">
        <f>Seznam!BOW8</f>
        <v>0</v>
      </c>
      <c r="BOX18" s="93">
        <f>Seznam!BOX8</f>
        <v>0</v>
      </c>
      <c r="BOY18" s="93">
        <f>Seznam!BOY8</f>
        <v>0</v>
      </c>
      <c r="BOZ18" s="93">
        <f>Seznam!BOZ8</f>
        <v>0</v>
      </c>
      <c r="BPA18" s="93">
        <f>Seznam!BPA8</f>
        <v>0</v>
      </c>
      <c r="BPB18" s="93">
        <f>Seznam!BPB8</f>
        <v>0</v>
      </c>
      <c r="BPC18" s="93">
        <f>Seznam!BPC8</f>
        <v>0</v>
      </c>
      <c r="BPD18" s="93">
        <f>Seznam!BPD8</f>
        <v>0</v>
      </c>
      <c r="BPE18" s="93">
        <f>Seznam!BPE8</f>
        <v>0</v>
      </c>
      <c r="BPF18" s="93">
        <f>Seznam!BPF8</f>
        <v>0</v>
      </c>
      <c r="BPG18" s="93">
        <f>Seznam!BPG8</f>
        <v>0</v>
      </c>
      <c r="BPH18" s="93">
        <f>Seznam!BPH8</f>
        <v>0</v>
      </c>
      <c r="BPI18" s="93">
        <f>Seznam!BPI8</f>
        <v>0</v>
      </c>
      <c r="BPJ18" s="93">
        <f>Seznam!BPJ8</f>
        <v>0</v>
      </c>
      <c r="BPK18" s="93">
        <f>Seznam!BPK8</f>
        <v>0</v>
      </c>
      <c r="BPL18" s="93">
        <f>Seznam!BPL8</f>
        <v>0</v>
      </c>
      <c r="BPM18" s="93">
        <f>Seznam!BPM8</f>
        <v>0</v>
      </c>
      <c r="BPN18" s="93">
        <f>Seznam!BPN8</f>
        <v>0</v>
      </c>
      <c r="BPO18" s="93">
        <f>Seznam!BPO8</f>
        <v>0</v>
      </c>
      <c r="BPP18" s="93">
        <f>Seznam!BPP8</f>
        <v>0</v>
      </c>
      <c r="BPQ18" s="93">
        <f>Seznam!BPQ8</f>
        <v>0</v>
      </c>
      <c r="BPR18" s="93">
        <f>Seznam!BPR8</f>
        <v>0</v>
      </c>
      <c r="BPS18" s="93">
        <f>Seznam!BPS8</f>
        <v>0</v>
      </c>
      <c r="BPT18" s="93">
        <f>Seznam!BPT8</f>
        <v>0</v>
      </c>
      <c r="BPU18" s="93">
        <f>Seznam!BPU8</f>
        <v>0</v>
      </c>
      <c r="BPV18" s="93">
        <f>Seznam!BPV8</f>
        <v>0</v>
      </c>
      <c r="BPW18" s="93">
        <f>Seznam!BPW8</f>
        <v>0</v>
      </c>
      <c r="BPX18" s="93">
        <f>Seznam!BPX8</f>
        <v>0</v>
      </c>
      <c r="BPY18" s="93">
        <f>Seznam!BPY8</f>
        <v>0</v>
      </c>
      <c r="BPZ18" s="93">
        <f>Seznam!BPZ8</f>
        <v>0</v>
      </c>
      <c r="BQA18" s="93">
        <f>Seznam!BQA8</f>
        <v>0</v>
      </c>
      <c r="BQB18" s="93">
        <f>Seznam!BQB8</f>
        <v>0</v>
      </c>
      <c r="BQC18" s="93">
        <f>Seznam!BQC8</f>
        <v>0</v>
      </c>
      <c r="BQD18" s="93">
        <f>Seznam!BQD8</f>
        <v>0</v>
      </c>
      <c r="BQE18" s="93">
        <f>Seznam!BQE8</f>
        <v>0</v>
      </c>
      <c r="BQF18" s="93">
        <f>Seznam!BQF8</f>
        <v>0</v>
      </c>
      <c r="BQG18" s="93">
        <f>Seznam!BQG8</f>
        <v>0</v>
      </c>
      <c r="BQH18" s="93">
        <f>Seznam!BQH8</f>
        <v>0</v>
      </c>
      <c r="BQI18" s="93">
        <f>Seznam!BQI8</f>
        <v>0</v>
      </c>
      <c r="BQJ18" s="93">
        <f>Seznam!BQJ8</f>
        <v>0</v>
      </c>
      <c r="BQK18" s="93">
        <f>Seznam!BQK8</f>
        <v>0</v>
      </c>
      <c r="BQL18" s="93">
        <f>Seznam!BQL8</f>
        <v>0</v>
      </c>
      <c r="BQM18" s="93">
        <f>Seznam!BQM8</f>
        <v>0</v>
      </c>
      <c r="BQN18" s="93">
        <f>Seznam!BQN8</f>
        <v>0</v>
      </c>
      <c r="BQO18" s="93">
        <f>Seznam!BQO8</f>
        <v>0</v>
      </c>
      <c r="BQP18" s="93">
        <f>Seznam!BQP8</f>
        <v>0</v>
      </c>
      <c r="BQQ18" s="93">
        <f>Seznam!BQQ8</f>
        <v>0</v>
      </c>
      <c r="BQR18" s="93">
        <f>Seznam!BQR8</f>
        <v>0</v>
      </c>
      <c r="BQS18" s="93">
        <f>Seznam!BQS8</f>
        <v>0</v>
      </c>
      <c r="BQT18" s="93">
        <f>Seznam!BQT8</f>
        <v>0</v>
      </c>
      <c r="BQU18" s="93">
        <f>Seznam!BQU8</f>
        <v>0</v>
      </c>
      <c r="BQV18" s="93">
        <f>Seznam!BQV8</f>
        <v>0</v>
      </c>
      <c r="BQW18" s="93">
        <f>Seznam!BQW8</f>
        <v>0</v>
      </c>
      <c r="BQX18" s="93">
        <f>Seznam!BQX8</f>
        <v>0</v>
      </c>
      <c r="BQY18" s="93">
        <f>Seznam!BQY8</f>
        <v>0</v>
      </c>
      <c r="BQZ18" s="93">
        <f>Seznam!BQZ8</f>
        <v>0</v>
      </c>
      <c r="BRA18" s="93">
        <f>Seznam!BRA8</f>
        <v>0</v>
      </c>
      <c r="BRB18" s="93">
        <f>Seznam!BRB8</f>
        <v>0</v>
      </c>
      <c r="BRC18" s="93">
        <f>Seznam!BRC8</f>
        <v>0</v>
      </c>
      <c r="BRD18" s="93">
        <f>Seznam!BRD8</f>
        <v>0</v>
      </c>
      <c r="BRE18" s="93">
        <f>Seznam!BRE8</f>
        <v>0</v>
      </c>
      <c r="BRF18" s="93">
        <f>Seznam!BRF8</f>
        <v>0</v>
      </c>
      <c r="BRG18" s="93">
        <f>Seznam!BRG8</f>
        <v>0</v>
      </c>
      <c r="BRH18" s="93">
        <f>Seznam!BRH8</f>
        <v>0</v>
      </c>
      <c r="BRI18" s="93">
        <f>Seznam!BRI8</f>
        <v>0</v>
      </c>
      <c r="BRJ18" s="93">
        <f>Seznam!BRJ8</f>
        <v>0</v>
      </c>
      <c r="BRK18" s="93">
        <f>Seznam!BRK8</f>
        <v>0</v>
      </c>
      <c r="BRL18" s="93">
        <f>Seznam!BRL8</f>
        <v>0</v>
      </c>
      <c r="BRM18" s="93">
        <f>Seznam!BRM8</f>
        <v>0</v>
      </c>
      <c r="BRN18" s="93">
        <f>Seznam!BRN8</f>
        <v>0</v>
      </c>
      <c r="BRO18" s="93">
        <f>Seznam!BRO8</f>
        <v>0</v>
      </c>
      <c r="BRP18" s="93">
        <f>Seznam!BRP8</f>
        <v>0</v>
      </c>
      <c r="BRQ18" s="93">
        <f>Seznam!BRQ8</f>
        <v>0</v>
      </c>
      <c r="BRR18" s="93">
        <f>Seznam!BRR8</f>
        <v>0</v>
      </c>
      <c r="BRS18" s="93">
        <f>Seznam!BRS8</f>
        <v>0</v>
      </c>
      <c r="BRT18" s="93">
        <f>Seznam!BRT8</f>
        <v>0</v>
      </c>
      <c r="BRU18" s="93">
        <f>Seznam!BRU8</f>
        <v>0</v>
      </c>
      <c r="BRV18" s="93">
        <f>Seznam!BRV8</f>
        <v>0</v>
      </c>
      <c r="BRW18" s="93">
        <f>Seznam!BRW8</f>
        <v>0</v>
      </c>
      <c r="BRX18" s="93">
        <f>Seznam!BRX8</f>
        <v>0</v>
      </c>
      <c r="BRY18" s="93">
        <f>Seznam!BRY8</f>
        <v>0</v>
      </c>
      <c r="BRZ18" s="93">
        <f>Seznam!BRZ8</f>
        <v>0</v>
      </c>
      <c r="BSA18" s="93">
        <f>Seznam!BSA8</f>
        <v>0</v>
      </c>
      <c r="BSB18" s="93">
        <f>Seznam!BSB8</f>
        <v>0</v>
      </c>
      <c r="BSC18" s="93">
        <f>Seznam!BSC8</f>
        <v>0</v>
      </c>
      <c r="BSD18" s="93">
        <f>Seznam!BSD8</f>
        <v>0</v>
      </c>
      <c r="BSE18" s="93">
        <f>Seznam!BSE8</f>
        <v>0</v>
      </c>
      <c r="BSF18" s="93">
        <f>Seznam!BSF8</f>
        <v>0</v>
      </c>
      <c r="BSG18" s="93">
        <f>Seznam!BSG8</f>
        <v>0</v>
      </c>
      <c r="BSH18" s="93">
        <f>Seznam!BSH8</f>
        <v>0</v>
      </c>
      <c r="BSI18" s="93">
        <f>Seznam!BSI8</f>
        <v>0</v>
      </c>
      <c r="BSJ18" s="93">
        <f>Seznam!BSJ8</f>
        <v>0</v>
      </c>
      <c r="BSK18" s="93">
        <f>Seznam!BSK8</f>
        <v>0</v>
      </c>
      <c r="BSL18" s="93">
        <f>Seznam!BSL8</f>
        <v>0</v>
      </c>
      <c r="BSM18" s="93">
        <f>Seznam!BSM8</f>
        <v>0</v>
      </c>
      <c r="BSN18" s="93">
        <f>Seznam!BSN8</f>
        <v>0</v>
      </c>
      <c r="BSO18" s="93">
        <f>Seznam!BSO8</f>
        <v>0</v>
      </c>
      <c r="BSP18" s="93">
        <f>Seznam!BSP8</f>
        <v>0</v>
      </c>
      <c r="BSQ18" s="93">
        <f>Seznam!BSQ8</f>
        <v>0</v>
      </c>
      <c r="BSR18" s="93">
        <f>Seznam!BSR8</f>
        <v>0</v>
      </c>
      <c r="BSS18" s="93">
        <f>Seznam!BSS8</f>
        <v>0</v>
      </c>
      <c r="BST18" s="93">
        <f>Seznam!BST8</f>
        <v>0</v>
      </c>
      <c r="BSU18" s="93">
        <f>Seznam!BSU8</f>
        <v>0</v>
      </c>
      <c r="BSV18" s="93">
        <f>Seznam!BSV8</f>
        <v>0</v>
      </c>
      <c r="BSW18" s="93">
        <f>Seznam!BSW8</f>
        <v>0</v>
      </c>
      <c r="BSX18" s="93">
        <f>Seznam!BSX8</f>
        <v>0</v>
      </c>
      <c r="BSY18" s="93">
        <f>Seznam!BSY8</f>
        <v>0</v>
      </c>
      <c r="BSZ18" s="93">
        <f>Seznam!BSZ8</f>
        <v>0</v>
      </c>
      <c r="BTA18" s="93">
        <f>Seznam!BTA8</f>
        <v>0</v>
      </c>
      <c r="BTB18" s="93">
        <f>Seznam!BTB8</f>
        <v>0</v>
      </c>
      <c r="BTC18" s="93">
        <f>Seznam!BTC8</f>
        <v>0</v>
      </c>
      <c r="BTD18" s="93">
        <f>Seznam!BTD8</f>
        <v>0</v>
      </c>
      <c r="BTE18" s="93">
        <f>Seznam!BTE8</f>
        <v>0</v>
      </c>
      <c r="BTF18" s="93">
        <f>Seznam!BTF8</f>
        <v>0</v>
      </c>
      <c r="BTG18" s="93">
        <f>Seznam!BTG8</f>
        <v>0</v>
      </c>
      <c r="BTH18" s="93">
        <f>Seznam!BTH8</f>
        <v>0</v>
      </c>
      <c r="BTI18" s="93">
        <f>Seznam!BTI8</f>
        <v>0</v>
      </c>
      <c r="BTJ18" s="93">
        <f>Seznam!BTJ8</f>
        <v>0</v>
      </c>
      <c r="BTK18" s="93">
        <f>Seznam!BTK8</f>
        <v>0</v>
      </c>
      <c r="BTL18" s="93">
        <f>Seznam!BTL8</f>
        <v>0</v>
      </c>
      <c r="BTM18" s="93">
        <f>Seznam!BTM8</f>
        <v>0</v>
      </c>
      <c r="BTN18" s="93">
        <f>Seznam!BTN8</f>
        <v>0</v>
      </c>
      <c r="BTO18" s="93">
        <f>Seznam!BTO8</f>
        <v>0</v>
      </c>
      <c r="BTP18" s="93">
        <f>Seznam!BTP8</f>
        <v>0</v>
      </c>
      <c r="BTQ18" s="93">
        <f>Seznam!BTQ8</f>
        <v>0</v>
      </c>
      <c r="BTR18" s="93">
        <f>Seznam!BTR8</f>
        <v>0</v>
      </c>
      <c r="BTS18" s="93">
        <f>Seznam!BTS8</f>
        <v>0</v>
      </c>
      <c r="BTT18" s="93">
        <f>Seznam!BTT8</f>
        <v>0</v>
      </c>
      <c r="BTU18" s="93">
        <f>Seznam!BTU8</f>
        <v>0</v>
      </c>
      <c r="BTV18" s="93">
        <f>Seznam!BTV8</f>
        <v>0</v>
      </c>
      <c r="BTW18" s="93">
        <f>Seznam!BTW8</f>
        <v>0</v>
      </c>
      <c r="BTX18" s="93">
        <f>Seznam!BTX8</f>
        <v>0</v>
      </c>
      <c r="BTY18" s="93">
        <f>Seznam!BTY8</f>
        <v>0</v>
      </c>
      <c r="BTZ18" s="93">
        <f>Seznam!BTZ8</f>
        <v>0</v>
      </c>
      <c r="BUA18" s="93">
        <f>Seznam!BUA8</f>
        <v>0</v>
      </c>
      <c r="BUB18" s="93">
        <f>Seznam!BUB8</f>
        <v>0</v>
      </c>
      <c r="BUC18" s="93">
        <f>Seznam!BUC8</f>
        <v>0</v>
      </c>
      <c r="BUD18" s="93">
        <f>Seznam!BUD8</f>
        <v>0</v>
      </c>
      <c r="BUE18" s="93">
        <f>Seznam!BUE8</f>
        <v>0</v>
      </c>
      <c r="BUF18" s="93">
        <f>Seznam!BUF8</f>
        <v>0</v>
      </c>
      <c r="BUG18" s="93">
        <f>Seznam!BUG8</f>
        <v>0</v>
      </c>
      <c r="BUH18" s="93">
        <f>Seznam!BUH8</f>
        <v>0</v>
      </c>
      <c r="BUI18" s="93">
        <f>Seznam!BUI8</f>
        <v>0</v>
      </c>
      <c r="BUJ18" s="93">
        <f>Seznam!BUJ8</f>
        <v>0</v>
      </c>
      <c r="BUK18" s="93">
        <f>Seznam!BUK8</f>
        <v>0</v>
      </c>
      <c r="BUL18" s="93">
        <f>Seznam!BUL8</f>
        <v>0</v>
      </c>
      <c r="BUM18" s="93">
        <f>Seznam!BUM8</f>
        <v>0</v>
      </c>
      <c r="BUN18" s="93">
        <f>Seznam!BUN8</f>
        <v>0</v>
      </c>
      <c r="BUO18" s="93">
        <f>Seznam!BUO8</f>
        <v>0</v>
      </c>
      <c r="BUP18" s="93">
        <f>Seznam!BUP8</f>
        <v>0</v>
      </c>
      <c r="BUQ18" s="93">
        <f>Seznam!BUQ8</f>
        <v>0</v>
      </c>
      <c r="BUR18" s="93">
        <f>Seznam!BUR8</f>
        <v>0</v>
      </c>
      <c r="BUS18" s="93">
        <f>Seznam!BUS8</f>
        <v>0</v>
      </c>
      <c r="BUT18" s="93">
        <f>Seznam!BUT8</f>
        <v>0</v>
      </c>
      <c r="BUU18" s="93">
        <f>Seznam!BUU8</f>
        <v>0</v>
      </c>
      <c r="BUV18" s="93">
        <f>Seznam!BUV8</f>
        <v>0</v>
      </c>
      <c r="BUW18" s="93">
        <f>Seznam!BUW8</f>
        <v>0</v>
      </c>
      <c r="BUX18" s="93">
        <f>Seznam!BUX8</f>
        <v>0</v>
      </c>
      <c r="BUY18" s="93">
        <f>Seznam!BUY8</f>
        <v>0</v>
      </c>
      <c r="BUZ18" s="93">
        <f>Seznam!BUZ8</f>
        <v>0</v>
      </c>
      <c r="BVA18" s="93">
        <f>Seznam!BVA8</f>
        <v>0</v>
      </c>
      <c r="BVB18" s="93">
        <f>Seznam!BVB8</f>
        <v>0</v>
      </c>
      <c r="BVC18" s="93">
        <f>Seznam!BVC8</f>
        <v>0</v>
      </c>
      <c r="BVD18" s="93">
        <f>Seznam!BVD8</f>
        <v>0</v>
      </c>
      <c r="BVE18" s="93">
        <f>Seznam!BVE8</f>
        <v>0</v>
      </c>
      <c r="BVF18" s="93">
        <f>Seznam!BVF8</f>
        <v>0</v>
      </c>
      <c r="BVG18" s="93">
        <f>Seznam!BVG8</f>
        <v>0</v>
      </c>
      <c r="BVH18" s="93">
        <f>Seznam!BVH8</f>
        <v>0</v>
      </c>
      <c r="BVI18" s="93">
        <f>Seznam!BVI8</f>
        <v>0</v>
      </c>
      <c r="BVJ18" s="93">
        <f>Seznam!BVJ8</f>
        <v>0</v>
      </c>
      <c r="BVK18" s="93">
        <f>Seznam!BVK8</f>
        <v>0</v>
      </c>
      <c r="BVL18" s="93">
        <f>Seznam!BVL8</f>
        <v>0</v>
      </c>
      <c r="BVM18" s="93">
        <f>Seznam!BVM8</f>
        <v>0</v>
      </c>
      <c r="BVN18" s="93">
        <f>Seznam!BVN8</f>
        <v>0</v>
      </c>
      <c r="BVO18" s="93">
        <f>Seznam!BVO8</f>
        <v>0</v>
      </c>
      <c r="BVP18" s="93">
        <f>Seznam!BVP8</f>
        <v>0</v>
      </c>
      <c r="BVQ18" s="93">
        <f>Seznam!BVQ8</f>
        <v>0</v>
      </c>
      <c r="BVR18" s="93">
        <f>Seznam!BVR8</f>
        <v>0</v>
      </c>
      <c r="BVS18" s="93">
        <f>Seznam!BVS8</f>
        <v>0</v>
      </c>
      <c r="BVT18" s="93">
        <f>Seznam!BVT8</f>
        <v>0</v>
      </c>
      <c r="BVU18" s="93">
        <f>Seznam!BVU8</f>
        <v>0</v>
      </c>
      <c r="BVV18" s="93">
        <f>Seznam!BVV8</f>
        <v>0</v>
      </c>
      <c r="BVW18" s="93">
        <f>Seznam!BVW8</f>
        <v>0</v>
      </c>
      <c r="BVX18" s="93">
        <f>Seznam!BVX8</f>
        <v>0</v>
      </c>
      <c r="BVY18" s="93">
        <f>Seznam!BVY8</f>
        <v>0</v>
      </c>
      <c r="BVZ18" s="93">
        <f>Seznam!BVZ8</f>
        <v>0</v>
      </c>
      <c r="BWA18" s="93">
        <f>Seznam!BWA8</f>
        <v>0</v>
      </c>
      <c r="BWB18" s="93">
        <f>Seznam!BWB8</f>
        <v>0</v>
      </c>
      <c r="BWC18" s="93">
        <f>Seznam!BWC8</f>
        <v>0</v>
      </c>
      <c r="BWD18" s="93">
        <f>Seznam!BWD8</f>
        <v>0</v>
      </c>
      <c r="BWE18" s="93">
        <f>Seznam!BWE8</f>
        <v>0</v>
      </c>
      <c r="BWF18" s="93">
        <f>Seznam!BWF8</f>
        <v>0</v>
      </c>
      <c r="BWG18" s="93">
        <f>Seznam!BWG8</f>
        <v>0</v>
      </c>
      <c r="BWH18" s="93">
        <f>Seznam!BWH8</f>
        <v>0</v>
      </c>
      <c r="BWI18" s="93">
        <f>Seznam!BWI8</f>
        <v>0</v>
      </c>
      <c r="BWJ18" s="93">
        <f>Seznam!BWJ8</f>
        <v>0</v>
      </c>
      <c r="BWK18" s="93">
        <f>Seznam!BWK8</f>
        <v>0</v>
      </c>
      <c r="BWL18" s="93">
        <f>Seznam!BWL8</f>
        <v>0</v>
      </c>
      <c r="BWM18" s="93">
        <f>Seznam!BWM8</f>
        <v>0</v>
      </c>
      <c r="BWN18" s="93">
        <f>Seznam!BWN8</f>
        <v>0</v>
      </c>
      <c r="BWO18" s="93">
        <f>Seznam!BWO8</f>
        <v>0</v>
      </c>
      <c r="BWP18" s="93">
        <f>Seznam!BWP8</f>
        <v>0</v>
      </c>
      <c r="BWQ18" s="93">
        <f>Seznam!BWQ8</f>
        <v>0</v>
      </c>
      <c r="BWR18" s="93">
        <f>Seznam!BWR8</f>
        <v>0</v>
      </c>
      <c r="BWS18" s="93">
        <f>Seznam!BWS8</f>
        <v>0</v>
      </c>
      <c r="BWT18" s="93">
        <f>Seznam!BWT8</f>
        <v>0</v>
      </c>
      <c r="BWU18" s="93">
        <f>Seznam!BWU8</f>
        <v>0</v>
      </c>
      <c r="BWV18" s="93">
        <f>Seznam!BWV8</f>
        <v>0</v>
      </c>
      <c r="BWW18" s="93">
        <f>Seznam!BWW8</f>
        <v>0</v>
      </c>
      <c r="BWX18" s="93">
        <f>Seznam!BWX8</f>
        <v>0</v>
      </c>
      <c r="BWY18" s="93">
        <f>Seznam!BWY8</f>
        <v>0</v>
      </c>
      <c r="BWZ18" s="93">
        <f>Seznam!BWZ8</f>
        <v>0</v>
      </c>
      <c r="BXA18" s="93">
        <f>Seznam!BXA8</f>
        <v>0</v>
      </c>
      <c r="BXB18" s="93">
        <f>Seznam!BXB8</f>
        <v>0</v>
      </c>
      <c r="BXC18" s="93">
        <f>Seznam!BXC8</f>
        <v>0</v>
      </c>
      <c r="BXD18" s="93">
        <f>Seznam!BXD8</f>
        <v>0</v>
      </c>
      <c r="BXE18" s="93">
        <f>Seznam!BXE8</f>
        <v>0</v>
      </c>
      <c r="BXF18" s="93">
        <f>Seznam!BXF8</f>
        <v>0</v>
      </c>
      <c r="BXG18" s="93">
        <f>Seznam!BXG8</f>
        <v>0</v>
      </c>
      <c r="BXH18" s="93">
        <f>Seznam!BXH8</f>
        <v>0</v>
      </c>
      <c r="BXI18" s="93">
        <f>Seznam!BXI8</f>
        <v>0</v>
      </c>
      <c r="BXJ18" s="93">
        <f>Seznam!BXJ8</f>
        <v>0</v>
      </c>
      <c r="BXK18" s="93">
        <f>Seznam!BXK8</f>
        <v>0</v>
      </c>
      <c r="BXL18" s="93">
        <f>Seznam!BXL8</f>
        <v>0</v>
      </c>
      <c r="BXM18" s="93">
        <f>Seznam!BXM8</f>
        <v>0</v>
      </c>
      <c r="BXN18" s="93">
        <f>Seznam!BXN8</f>
        <v>0</v>
      </c>
      <c r="BXO18" s="93">
        <f>Seznam!BXO8</f>
        <v>0</v>
      </c>
      <c r="BXP18" s="93">
        <f>Seznam!BXP8</f>
        <v>0</v>
      </c>
      <c r="BXQ18" s="93">
        <f>Seznam!BXQ8</f>
        <v>0</v>
      </c>
      <c r="BXR18" s="93">
        <f>Seznam!BXR8</f>
        <v>0</v>
      </c>
      <c r="BXS18" s="93">
        <f>Seznam!BXS8</f>
        <v>0</v>
      </c>
      <c r="BXT18" s="93">
        <f>Seznam!BXT8</f>
        <v>0</v>
      </c>
      <c r="BXU18" s="93">
        <f>Seznam!BXU8</f>
        <v>0</v>
      </c>
      <c r="BXV18" s="93">
        <f>Seznam!BXV8</f>
        <v>0</v>
      </c>
      <c r="BXW18" s="93">
        <f>Seznam!BXW8</f>
        <v>0</v>
      </c>
      <c r="BXX18" s="93">
        <f>Seznam!BXX8</f>
        <v>0</v>
      </c>
      <c r="BXY18" s="93">
        <f>Seznam!BXY8</f>
        <v>0</v>
      </c>
      <c r="BXZ18" s="93">
        <f>Seznam!BXZ8</f>
        <v>0</v>
      </c>
      <c r="BYA18" s="93">
        <f>Seznam!BYA8</f>
        <v>0</v>
      </c>
      <c r="BYB18" s="93">
        <f>Seznam!BYB8</f>
        <v>0</v>
      </c>
      <c r="BYC18" s="93">
        <f>Seznam!BYC8</f>
        <v>0</v>
      </c>
      <c r="BYD18" s="93">
        <f>Seznam!BYD8</f>
        <v>0</v>
      </c>
      <c r="BYE18" s="93">
        <f>Seznam!BYE8</f>
        <v>0</v>
      </c>
      <c r="BYF18" s="93">
        <f>Seznam!BYF8</f>
        <v>0</v>
      </c>
      <c r="BYG18" s="93">
        <f>Seznam!BYG8</f>
        <v>0</v>
      </c>
      <c r="BYH18" s="93">
        <f>Seznam!BYH8</f>
        <v>0</v>
      </c>
      <c r="BYI18" s="93">
        <f>Seznam!BYI8</f>
        <v>0</v>
      </c>
      <c r="BYJ18" s="93">
        <f>Seznam!BYJ8</f>
        <v>0</v>
      </c>
      <c r="BYK18" s="93">
        <f>Seznam!BYK8</f>
        <v>0</v>
      </c>
      <c r="BYL18" s="93">
        <f>Seznam!BYL8</f>
        <v>0</v>
      </c>
      <c r="BYM18" s="93">
        <f>Seznam!BYM8</f>
        <v>0</v>
      </c>
      <c r="BYN18" s="93">
        <f>Seznam!BYN8</f>
        <v>0</v>
      </c>
      <c r="BYO18" s="93">
        <f>Seznam!BYO8</f>
        <v>0</v>
      </c>
      <c r="BYP18" s="93">
        <f>Seznam!BYP8</f>
        <v>0</v>
      </c>
      <c r="BYQ18" s="93">
        <f>Seznam!BYQ8</f>
        <v>0</v>
      </c>
      <c r="BYR18" s="93">
        <f>Seznam!BYR8</f>
        <v>0</v>
      </c>
      <c r="BYS18" s="93">
        <f>Seznam!BYS8</f>
        <v>0</v>
      </c>
      <c r="BYT18" s="93">
        <f>Seznam!BYT8</f>
        <v>0</v>
      </c>
      <c r="BYU18" s="93">
        <f>Seznam!BYU8</f>
        <v>0</v>
      </c>
      <c r="BYV18" s="93">
        <f>Seznam!BYV8</f>
        <v>0</v>
      </c>
      <c r="BYW18" s="93">
        <f>Seznam!BYW8</f>
        <v>0</v>
      </c>
      <c r="BYX18" s="93">
        <f>Seznam!BYX8</f>
        <v>0</v>
      </c>
      <c r="BYY18" s="93">
        <f>Seznam!BYY8</f>
        <v>0</v>
      </c>
      <c r="BYZ18" s="93">
        <f>Seznam!BYZ8</f>
        <v>0</v>
      </c>
      <c r="BZA18" s="93">
        <f>Seznam!BZA8</f>
        <v>0</v>
      </c>
      <c r="BZB18" s="93">
        <f>Seznam!BZB8</f>
        <v>0</v>
      </c>
      <c r="BZC18" s="93">
        <f>Seznam!BZC8</f>
        <v>0</v>
      </c>
      <c r="BZD18" s="93">
        <f>Seznam!BZD8</f>
        <v>0</v>
      </c>
      <c r="BZE18" s="93">
        <f>Seznam!BZE8</f>
        <v>0</v>
      </c>
      <c r="BZF18" s="93">
        <f>Seznam!BZF8</f>
        <v>0</v>
      </c>
      <c r="BZG18" s="93">
        <f>Seznam!BZG8</f>
        <v>0</v>
      </c>
      <c r="BZH18" s="93">
        <f>Seznam!BZH8</f>
        <v>0</v>
      </c>
      <c r="BZI18" s="93">
        <f>Seznam!BZI8</f>
        <v>0</v>
      </c>
      <c r="BZJ18" s="93">
        <f>Seznam!BZJ8</f>
        <v>0</v>
      </c>
      <c r="BZK18" s="93">
        <f>Seznam!BZK8</f>
        <v>0</v>
      </c>
      <c r="BZL18" s="93">
        <f>Seznam!BZL8</f>
        <v>0</v>
      </c>
      <c r="BZM18" s="93">
        <f>Seznam!BZM8</f>
        <v>0</v>
      </c>
      <c r="BZN18" s="93">
        <f>Seznam!BZN8</f>
        <v>0</v>
      </c>
      <c r="BZO18" s="93">
        <f>Seznam!BZO8</f>
        <v>0</v>
      </c>
      <c r="BZP18" s="93">
        <f>Seznam!BZP8</f>
        <v>0</v>
      </c>
      <c r="BZQ18" s="93">
        <f>Seznam!BZQ8</f>
        <v>0</v>
      </c>
      <c r="BZR18" s="93">
        <f>Seznam!BZR8</f>
        <v>0</v>
      </c>
      <c r="BZS18" s="93">
        <f>Seznam!BZS8</f>
        <v>0</v>
      </c>
      <c r="BZT18" s="93">
        <f>Seznam!BZT8</f>
        <v>0</v>
      </c>
      <c r="BZU18" s="93">
        <f>Seznam!BZU8</f>
        <v>0</v>
      </c>
      <c r="BZV18" s="93">
        <f>Seznam!BZV8</f>
        <v>0</v>
      </c>
      <c r="BZW18" s="93">
        <f>Seznam!BZW8</f>
        <v>0</v>
      </c>
      <c r="BZX18" s="93">
        <f>Seznam!BZX8</f>
        <v>0</v>
      </c>
      <c r="BZY18" s="93">
        <f>Seznam!BZY8</f>
        <v>0</v>
      </c>
      <c r="BZZ18" s="93">
        <f>Seznam!BZZ8</f>
        <v>0</v>
      </c>
      <c r="CAA18" s="93">
        <f>Seznam!CAA8</f>
        <v>0</v>
      </c>
      <c r="CAB18" s="93">
        <f>Seznam!CAB8</f>
        <v>0</v>
      </c>
      <c r="CAC18" s="93">
        <f>Seznam!CAC8</f>
        <v>0</v>
      </c>
      <c r="CAD18" s="93">
        <f>Seznam!CAD8</f>
        <v>0</v>
      </c>
      <c r="CAE18" s="93">
        <f>Seznam!CAE8</f>
        <v>0</v>
      </c>
      <c r="CAF18" s="93">
        <f>Seznam!CAF8</f>
        <v>0</v>
      </c>
      <c r="CAG18" s="93">
        <f>Seznam!CAG8</f>
        <v>0</v>
      </c>
      <c r="CAH18" s="93">
        <f>Seznam!CAH8</f>
        <v>0</v>
      </c>
      <c r="CAI18" s="93">
        <f>Seznam!CAI8</f>
        <v>0</v>
      </c>
      <c r="CAJ18" s="93">
        <f>Seznam!CAJ8</f>
        <v>0</v>
      </c>
      <c r="CAK18" s="93">
        <f>Seznam!CAK8</f>
        <v>0</v>
      </c>
      <c r="CAL18" s="93">
        <f>Seznam!CAL8</f>
        <v>0</v>
      </c>
      <c r="CAM18" s="93">
        <f>Seznam!CAM8</f>
        <v>0</v>
      </c>
      <c r="CAN18" s="93">
        <f>Seznam!CAN8</f>
        <v>0</v>
      </c>
      <c r="CAO18" s="93">
        <f>Seznam!CAO8</f>
        <v>0</v>
      </c>
      <c r="CAP18" s="93">
        <f>Seznam!CAP8</f>
        <v>0</v>
      </c>
      <c r="CAQ18" s="93">
        <f>Seznam!CAQ8</f>
        <v>0</v>
      </c>
      <c r="CAR18" s="93">
        <f>Seznam!CAR8</f>
        <v>0</v>
      </c>
      <c r="CAS18" s="93">
        <f>Seznam!CAS8</f>
        <v>0</v>
      </c>
      <c r="CAT18" s="93">
        <f>Seznam!CAT8</f>
        <v>0</v>
      </c>
      <c r="CAU18" s="93">
        <f>Seznam!CAU8</f>
        <v>0</v>
      </c>
      <c r="CAV18" s="93">
        <f>Seznam!CAV8</f>
        <v>0</v>
      </c>
      <c r="CAW18" s="93">
        <f>Seznam!CAW8</f>
        <v>0</v>
      </c>
      <c r="CAX18" s="93">
        <f>Seznam!CAX8</f>
        <v>0</v>
      </c>
      <c r="CAY18" s="93">
        <f>Seznam!CAY8</f>
        <v>0</v>
      </c>
      <c r="CAZ18" s="93">
        <f>Seznam!CAZ8</f>
        <v>0</v>
      </c>
      <c r="CBA18" s="93">
        <f>Seznam!CBA8</f>
        <v>0</v>
      </c>
      <c r="CBB18" s="93">
        <f>Seznam!CBB8</f>
        <v>0</v>
      </c>
      <c r="CBC18" s="93">
        <f>Seznam!CBC8</f>
        <v>0</v>
      </c>
      <c r="CBD18" s="93">
        <f>Seznam!CBD8</f>
        <v>0</v>
      </c>
      <c r="CBE18" s="93">
        <f>Seznam!CBE8</f>
        <v>0</v>
      </c>
      <c r="CBF18" s="93">
        <f>Seznam!CBF8</f>
        <v>0</v>
      </c>
      <c r="CBG18" s="93">
        <f>Seznam!CBG8</f>
        <v>0</v>
      </c>
      <c r="CBH18" s="93">
        <f>Seznam!CBH8</f>
        <v>0</v>
      </c>
      <c r="CBI18" s="93">
        <f>Seznam!CBI8</f>
        <v>0</v>
      </c>
      <c r="CBJ18" s="93">
        <f>Seznam!CBJ8</f>
        <v>0</v>
      </c>
      <c r="CBK18" s="93">
        <f>Seznam!CBK8</f>
        <v>0</v>
      </c>
      <c r="CBL18" s="93">
        <f>Seznam!CBL8</f>
        <v>0</v>
      </c>
      <c r="CBM18" s="93">
        <f>Seznam!CBM8</f>
        <v>0</v>
      </c>
      <c r="CBN18" s="93">
        <f>Seznam!CBN8</f>
        <v>0</v>
      </c>
      <c r="CBO18" s="93">
        <f>Seznam!CBO8</f>
        <v>0</v>
      </c>
      <c r="CBP18" s="93">
        <f>Seznam!CBP8</f>
        <v>0</v>
      </c>
      <c r="CBQ18" s="93">
        <f>Seznam!CBQ8</f>
        <v>0</v>
      </c>
      <c r="CBR18" s="93">
        <f>Seznam!CBR8</f>
        <v>0</v>
      </c>
      <c r="CBS18" s="93">
        <f>Seznam!CBS8</f>
        <v>0</v>
      </c>
      <c r="CBT18" s="93">
        <f>Seznam!CBT8</f>
        <v>0</v>
      </c>
      <c r="CBU18" s="93">
        <f>Seznam!CBU8</f>
        <v>0</v>
      </c>
      <c r="CBV18" s="93">
        <f>Seznam!CBV8</f>
        <v>0</v>
      </c>
      <c r="CBW18" s="93">
        <f>Seznam!CBW8</f>
        <v>0</v>
      </c>
      <c r="CBX18" s="93">
        <f>Seznam!CBX8</f>
        <v>0</v>
      </c>
      <c r="CBY18" s="93">
        <f>Seznam!CBY8</f>
        <v>0</v>
      </c>
      <c r="CBZ18" s="93">
        <f>Seznam!CBZ8</f>
        <v>0</v>
      </c>
      <c r="CCA18" s="93">
        <f>Seznam!CCA8</f>
        <v>0</v>
      </c>
      <c r="CCB18" s="93">
        <f>Seznam!CCB8</f>
        <v>0</v>
      </c>
      <c r="CCC18" s="93">
        <f>Seznam!CCC8</f>
        <v>0</v>
      </c>
      <c r="CCD18" s="93">
        <f>Seznam!CCD8</f>
        <v>0</v>
      </c>
      <c r="CCE18" s="93">
        <f>Seznam!CCE8</f>
        <v>0</v>
      </c>
      <c r="CCF18" s="93">
        <f>Seznam!CCF8</f>
        <v>0</v>
      </c>
      <c r="CCG18" s="93">
        <f>Seznam!CCG8</f>
        <v>0</v>
      </c>
      <c r="CCH18" s="93">
        <f>Seznam!CCH8</f>
        <v>0</v>
      </c>
      <c r="CCI18" s="93">
        <f>Seznam!CCI8</f>
        <v>0</v>
      </c>
      <c r="CCJ18" s="93">
        <f>Seznam!CCJ8</f>
        <v>0</v>
      </c>
      <c r="CCK18" s="93">
        <f>Seznam!CCK8</f>
        <v>0</v>
      </c>
      <c r="CCL18" s="93">
        <f>Seznam!CCL8</f>
        <v>0</v>
      </c>
      <c r="CCM18" s="93">
        <f>Seznam!CCM8</f>
        <v>0</v>
      </c>
      <c r="CCN18" s="93">
        <f>Seznam!CCN8</f>
        <v>0</v>
      </c>
      <c r="CCO18" s="93">
        <f>Seznam!CCO8</f>
        <v>0</v>
      </c>
      <c r="CCP18" s="93">
        <f>Seznam!CCP8</f>
        <v>0</v>
      </c>
      <c r="CCQ18" s="93">
        <f>Seznam!CCQ8</f>
        <v>0</v>
      </c>
      <c r="CCR18" s="93">
        <f>Seznam!CCR8</f>
        <v>0</v>
      </c>
      <c r="CCS18" s="93">
        <f>Seznam!CCS8</f>
        <v>0</v>
      </c>
      <c r="CCT18" s="93">
        <f>Seznam!CCT8</f>
        <v>0</v>
      </c>
      <c r="CCU18" s="93">
        <f>Seznam!CCU8</f>
        <v>0</v>
      </c>
      <c r="CCV18" s="93">
        <f>Seznam!CCV8</f>
        <v>0</v>
      </c>
      <c r="CCW18" s="93">
        <f>Seznam!CCW8</f>
        <v>0</v>
      </c>
      <c r="CCX18" s="93">
        <f>Seznam!CCX8</f>
        <v>0</v>
      </c>
      <c r="CCY18" s="93">
        <f>Seznam!CCY8</f>
        <v>0</v>
      </c>
      <c r="CCZ18" s="93">
        <f>Seznam!CCZ8</f>
        <v>0</v>
      </c>
      <c r="CDA18" s="93">
        <f>Seznam!CDA8</f>
        <v>0</v>
      </c>
      <c r="CDB18" s="93">
        <f>Seznam!CDB8</f>
        <v>0</v>
      </c>
      <c r="CDC18" s="93">
        <f>Seznam!CDC8</f>
        <v>0</v>
      </c>
      <c r="CDD18" s="93">
        <f>Seznam!CDD8</f>
        <v>0</v>
      </c>
      <c r="CDE18" s="93">
        <f>Seznam!CDE8</f>
        <v>0</v>
      </c>
      <c r="CDF18" s="93">
        <f>Seznam!CDF8</f>
        <v>0</v>
      </c>
      <c r="CDG18" s="93">
        <f>Seznam!CDG8</f>
        <v>0</v>
      </c>
      <c r="CDH18" s="93">
        <f>Seznam!CDH8</f>
        <v>0</v>
      </c>
      <c r="CDI18" s="93">
        <f>Seznam!CDI8</f>
        <v>0</v>
      </c>
      <c r="CDJ18" s="93">
        <f>Seznam!CDJ8</f>
        <v>0</v>
      </c>
      <c r="CDK18" s="93">
        <f>Seznam!CDK8</f>
        <v>0</v>
      </c>
      <c r="CDL18" s="93">
        <f>Seznam!CDL8</f>
        <v>0</v>
      </c>
      <c r="CDM18" s="93">
        <f>Seznam!CDM8</f>
        <v>0</v>
      </c>
      <c r="CDN18" s="93">
        <f>Seznam!CDN8</f>
        <v>0</v>
      </c>
      <c r="CDO18" s="93">
        <f>Seznam!CDO8</f>
        <v>0</v>
      </c>
      <c r="CDP18" s="93">
        <f>Seznam!CDP8</f>
        <v>0</v>
      </c>
      <c r="CDQ18" s="93">
        <f>Seznam!CDQ8</f>
        <v>0</v>
      </c>
      <c r="CDR18" s="93">
        <f>Seznam!CDR8</f>
        <v>0</v>
      </c>
      <c r="CDS18" s="93">
        <f>Seznam!CDS8</f>
        <v>0</v>
      </c>
      <c r="CDT18" s="93">
        <f>Seznam!CDT8</f>
        <v>0</v>
      </c>
      <c r="CDU18" s="93">
        <f>Seznam!CDU8</f>
        <v>0</v>
      </c>
      <c r="CDV18" s="93">
        <f>Seznam!CDV8</f>
        <v>0</v>
      </c>
      <c r="CDW18" s="93">
        <f>Seznam!CDW8</f>
        <v>0</v>
      </c>
      <c r="CDX18" s="93">
        <f>Seznam!CDX8</f>
        <v>0</v>
      </c>
      <c r="CDY18" s="93">
        <f>Seznam!CDY8</f>
        <v>0</v>
      </c>
      <c r="CDZ18" s="93">
        <f>Seznam!CDZ8</f>
        <v>0</v>
      </c>
      <c r="CEA18" s="93">
        <f>Seznam!CEA8</f>
        <v>0</v>
      </c>
      <c r="CEB18" s="93">
        <f>Seznam!CEB8</f>
        <v>0</v>
      </c>
      <c r="CEC18" s="93">
        <f>Seznam!CEC8</f>
        <v>0</v>
      </c>
      <c r="CED18" s="93">
        <f>Seznam!CED8</f>
        <v>0</v>
      </c>
      <c r="CEE18" s="93">
        <f>Seznam!CEE8</f>
        <v>0</v>
      </c>
      <c r="CEF18" s="93">
        <f>Seznam!CEF8</f>
        <v>0</v>
      </c>
      <c r="CEG18" s="93">
        <f>Seznam!CEG8</f>
        <v>0</v>
      </c>
      <c r="CEH18" s="93">
        <f>Seznam!CEH8</f>
        <v>0</v>
      </c>
      <c r="CEI18" s="93">
        <f>Seznam!CEI8</f>
        <v>0</v>
      </c>
      <c r="CEJ18" s="93">
        <f>Seznam!CEJ8</f>
        <v>0</v>
      </c>
      <c r="CEK18" s="93">
        <f>Seznam!CEK8</f>
        <v>0</v>
      </c>
      <c r="CEL18" s="93">
        <f>Seznam!CEL8</f>
        <v>0</v>
      </c>
      <c r="CEM18" s="93">
        <f>Seznam!CEM8</f>
        <v>0</v>
      </c>
      <c r="CEN18" s="93">
        <f>Seznam!CEN8</f>
        <v>0</v>
      </c>
      <c r="CEO18" s="93">
        <f>Seznam!CEO8</f>
        <v>0</v>
      </c>
      <c r="CEP18" s="93">
        <f>Seznam!CEP8</f>
        <v>0</v>
      </c>
      <c r="CEQ18" s="93">
        <f>Seznam!CEQ8</f>
        <v>0</v>
      </c>
      <c r="CER18" s="93">
        <f>Seznam!CER8</f>
        <v>0</v>
      </c>
      <c r="CES18" s="93">
        <f>Seznam!CES8</f>
        <v>0</v>
      </c>
      <c r="CET18" s="93">
        <f>Seznam!CET8</f>
        <v>0</v>
      </c>
      <c r="CEU18" s="93">
        <f>Seznam!CEU8</f>
        <v>0</v>
      </c>
      <c r="CEV18" s="93">
        <f>Seznam!CEV8</f>
        <v>0</v>
      </c>
      <c r="CEW18" s="93">
        <f>Seznam!CEW8</f>
        <v>0</v>
      </c>
      <c r="CEX18" s="93">
        <f>Seznam!CEX8</f>
        <v>0</v>
      </c>
      <c r="CEY18" s="93">
        <f>Seznam!CEY8</f>
        <v>0</v>
      </c>
      <c r="CEZ18" s="93">
        <f>Seznam!CEZ8</f>
        <v>0</v>
      </c>
      <c r="CFA18" s="93">
        <f>Seznam!CFA8</f>
        <v>0</v>
      </c>
      <c r="CFB18" s="93">
        <f>Seznam!CFB8</f>
        <v>0</v>
      </c>
      <c r="CFC18" s="93">
        <f>Seznam!CFC8</f>
        <v>0</v>
      </c>
      <c r="CFD18" s="93">
        <f>Seznam!CFD8</f>
        <v>0</v>
      </c>
      <c r="CFE18" s="93">
        <f>Seznam!CFE8</f>
        <v>0</v>
      </c>
      <c r="CFF18" s="93">
        <f>Seznam!CFF8</f>
        <v>0</v>
      </c>
      <c r="CFG18" s="93">
        <f>Seznam!CFG8</f>
        <v>0</v>
      </c>
      <c r="CFH18" s="93">
        <f>Seznam!CFH8</f>
        <v>0</v>
      </c>
      <c r="CFI18" s="93">
        <f>Seznam!CFI8</f>
        <v>0</v>
      </c>
      <c r="CFJ18" s="93">
        <f>Seznam!CFJ8</f>
        <v>0</v>
      </c>
      <c r="CFK18" s="93">
        <f>Seznam!CFK8</f>
        <v>0</v>
      </c>
      <c r="CFL18" s="93">
        <f>Seznam!CFL8</f>
        <v>0</v>
      </c>
      <c r="CFM18" s="93">
        <f>Seznam!CFM8</f>
        <v>0</v>
      </c>
      <c r="CFN18" s="93">
        <f>Seznam!CFN8</f>
        <v>0</v>
      </c>
      <c r="CFO18" s="93">
        <f>Seznam!CFO8</f>
        <v>0</v>
      </c>
      <c r="CFP18" s="93">
        <f>Seznam!CFP8</f>
        <v>0</v>
      </c>
      <c r="CFQ18" s="93">
        <f>Seznam!CFQ8</f>
        <v>0</v>
      </c>
      <c r="CFR18" s="93">
        <f>Seznam!CFR8</f>
        <v>0</v>
      </c>
      <c r="CFS18" s="93">
        <f>Seznam!CFS8</f>
        <v>0</v>
      </c>
      <c r="CFT18" s="93">
        <f>Seznam!CFT8</f>
        <v>0</v>
      </c>
      <c r="CFU18" s="93">
        <f>Seznam!CFU8</f>
        <v>0</v>
      </c>
      <c r="CFV18" s="93">
        <f>Seznam!CFV8</f>
        <v>0</v>
      </c>
      <c r="CFW18" s="93">
        <f>Seznam!CFW8</f>
        <v>0</v>
      </c>
      <c r="CFX18" s="93">
        <f>Seznam!CFX8</f>
        <v>0</v>
      </c>
      <c r="CFY18" s="93">
        <f>Seznam!CFY8</f>
        <v>0</v>
      </c>
      <c r="CFZ18" s="93">
        <f>Seznam!CFZ8</f>
        <v>0</v>
      </c>
      <c r="CGA18" s="93">
        <f>Seznam!CGA8</f>
        <v>0</v>
      </c>
      <c r="CGB18" s="93">
        <f>Seznam!CGB8</f>
        <v>0</v>
      </c>
      <c r="CGC18" s="93">
        <f>Seznam!CGC8</f>
        <v>0</v>
      </c>
      <c r="CGD18" s="93">
        <f>Seznam!CGD8</f>
        <v>0</v>
      </c>
      <c r="CGE18" s="93">
        <f>Seznam!CGE8</f>
        <v>0</v>
      </c>
      <c r="CGF18" s="93">
        <f>Seznam!CGF8</f>
        <v>0</v>
      </c>
      <c r="CGG18" s="93">
        <f>Seznam!CGG8</f>
        <v>0</v>
      </c>
      <c r="CGH18" s="93">
        <f>Seznam!CGH8</f>
        <v>0</v>
      </c>
      <c r="CGI18" s="93">
        <f>Seznam!CGI8</f>
        <v>0</v>
      </c>
      <c r="CGJ18" s="93">
        <f>Seznam!CGJ8</f>
        <v>0</v>
      </c>
      <c r="CGK18" s="93">
        <f>Seznam!CGK8</f>
        <v>0</v>
      </c>
      <c r="CGL18" s="93">
        <f>Seznam!CGL8</f>
        <v>0</v>
      </c>
      <c r="CGM18" s="93">
        <f>Seznam!CGM8</f>
        <v>0</v>
      </c>
      <c r="CGN18" s="93">
        <f>Seznam!CGN8</f>
        <v>0</v>
      </c>
      <c r="CGO18" s="93">
        <f>Seznam!CGO8</f>
        <v>0</v>
      </c>
      <c r="CGP18" s="93">
        <f>Seznam!CGP8</f>
        <v>0</v>
      </c>
      <c r="CGQ18" s="93">
        <f>Seznam!CGQ8</f>
        <v>0</v>
      </c>
      <c r="CGR18" s="93">
        <f>Seznam!CGR8</f>
        <v>0</v>
      </c>
      <c r="CGS18" s="93">
        <f>Seznam!CGS8</f>
        <v>0</v>
      </c>
      <c r="CGT18" s="93">
        <f>Seznam!CGT8</f>
        <v>0</v>
      </c>
      <c r="CGU18" s="93">
        <f>Seznam!CGU8</f>
        <v>0</v>
      </c>
      <c r="CGV18" s="93">
        <f>Seznam!CGV8</f>
        <v>0</v>
      </c>
      <c r="CGW18" s="93">
        <f>Seznam!CGW8</f>
        <v>0</v>
      </c>
      <c r="CGX18" s="93">
        <f>Seznam!CGX8</f>
        <v>0</v>
      </c>
      <c r="CGY18" s="93">
        <f>Seznam!CGY8</f>
        <v>0</v>
      </c>
      <c r="CGZ18" s="93">
        <f>Seznam!CGZ8</f>
        <v>0</v>
      </c>
      <c r="CHA18" s="93">
        <f>Seznam!CHA8</f>
        <v>0</v>
      </c>
      <c r="CHB18" s="93">
        <f>Seznam!CHB8</f>
        <v>0</v>
      </c>
      <c r="CHC18" s="93">
        <f>Seznam!CHC8</f>
        <v>0</v>
      </c>
      <c r="CHD18" s="93">
        <f>Seznam!CHD8</f>
        <v>0</v>
      </c>
      <c r="CHE18" s="93">
        <f>Seznam!CHE8</f>
        <v>0</v>
      </c>
      <c r="CHF18" s="93">
        <f>Seznam!CHF8</f>
        <v>0</v>
      </c>
      <c r="CHG18" s="93">
        <f>Seznam!CHG8</f>
        <v>0</v>
      </c>
      <c r="CHH18" s="93">
        <f>Seznam!CHH8</f>
        <v>0</v>
      </c>
      <c r="CHI18" s="93">
        <f>Seznam!CHI8</f>
        <v>0</v>
      </c>
      <c r="CHJ18" s="93">
        <f>Seznam!CHJ8</f>
        <v>0</v>
      </c>
      <c r="CHK18" s="93">
        <f>Seznam!CHK8</f>
        <v>0</v>
      </c>
      <c r="CHL18" s="93">
        <f>Seznam!CHL8</f>
        <v>0</v>
      </c>
      <c r="CHM18" s="93">
        <f>Seznam!CHM8</f>
        <v>0</v>
      </c>
      <c r="CHN18" s="93">
        <f>Seznam!CHN8</f>
        <v>0</v>
      </c>
      <c r="CHO18" s="93">
        <f>Seznam!CHO8</f>
        <v>0</v>
      </c>
      <c r="CHP18" s="93">
        <f>Seznam!CHP8</f>
        <v>0</v>
      </c>
      <c r="CHQ18" s="93">
        <f>Seznam!CHQ8</f>
        <v>0</v>
      </c>
      <c r="CHR18" s="93">
        <f>Seznam!CHR8</f>
        <v>0</v>
      </c>
      <c r="CHS18" s="93">
        <f>Seznam!CHS8</f>
        <v>0</v>
      </c>
      <c r="CHT18" s="93">
        <f>Seznam!CHT8</f>
        <v>0</v>
      </c>
      <c r="CHU18" s="93">
        <f>Seznam!CHU8</f>
        <v>0</v>
      </c>
      <c r="CHV18" s="93">
        <f>Seznam!CHV8</f>
        <v>0</v>
      </c>
      <c r="CHW18" s="93">
        <f>Seznam!CHW8</f>
        <v>0</v>
      </c>
      <c r="CHX18" s="93">
        <f>Seznam!CHX8</f>
        <v>0</v>
      </c>
      <c r="CHY18" s="93">
        <f>Seznam!CHY8</f>
        <v>0</v>
      </c>
      <c r="CHZ18" s="93">
        <f>Seznam!CHZ8</f>
        <v>0</v>
      </c>
      <c r="CIA18" s="93">
        <f>Seznam!CIA8</f>
        <v>0</v>
      </c>
      <c r="CIB18" s="93">
        <f>Seznam!CIB8</f>
        <v>0</v>
      </c>
      <c r="CIC18" s="93">
        <f>Seznam!CIC8</f>
        <v>0</v>
      </c>
      <c r="CID18" s="93">
        <f>Seznam!CID8</f>
        <v>0</v>
      </c>
      <c r="CIE18" s="93">
        <f>Seznam!CIE8</f>
        <v>0</v>
      </c>
      <c r="CIF18" s="93">
        <f>Seznam!CIF8</f>
        <v>0</v>
      </c>
      <c r="CIG18" s="93">
        <f>Seznam!CIG8</f>
        <v>0</v>
      </c>
      <c r="CIH18" s="93">
        <f>Seznam!CIH8</f>
        <v>0</v>
      </c>
      <c r="CII18" s="93">
        <f>Seznam!CII8</f>
        <v>0</v>
      </c>
      <c r="CIJ18" s="93">
        <f>Seznam!CIJ8</f>
        <v>0</v>
      </c>
      <c r="CIK18" s="93">
        <f>Seznam!CIK8</f>
        <v>0</v>
      </c>
      <c r="CIL18" s="93">
        <f>Seznam!CIL8</f>
        <v>0</v>
      </c>
      <c r="CIM18" s="93">
        <f>Seznam!CIM8</f>
        <v>0</v>
      </c>
      <c r="CIN18" s="93">
        <f>Seznam!CIN8</f>
        <v>0</v>
      </c>
      <c r="CIO18" s="93">
        <f>Seznam!CIO8</f>
        <v>0</v>
      </c>
      <c r="CIP18" s="93">
        <f>Seznam!CIP8</f>
        <v>0</v>
      </c>
      <c r="CIQ18" s="93">
        <f>Seznam!CIQ8</f>
        <v>0</v>
      </c>
      <c r="CIR18" s="93">
        <f>Seznam!CIR8</f>
        <v>0</v>
      </c>
      <c r="CIS18" s="93">
        <f>Seznam!CIS8</f>
        <v>0</v>
      </c>
      <c r="CIT18" s="93">
        <f>Seznam!CIT8</f>
        <v>0</v>
      </c>
      <c r="CIU18" s="93">
        <f>Seznam!CIU8</f>
        <v>0</v>
      </c>
      <c r="CIV18" s="93">
        <f>Seznam!CIV8</f>
        <v>0</v>
      </c>
      <c r="CIW18" s="93">
        <f>Seznam!CIW8</f>
        <v>0</v>
      </c>
      <c r="CIX18" s="93">
        <f>Seznam!CIX8</f>
        <v>0</v>
      </c>
      <c r="CIY18" s="93">
        <f>Seznam!CIY8</f>
        <v>0</v>
      </c>
      <c r="CIZ18" s="93">
        <f>Seznam!CIZ8</f>
        <v>0</v>
      </c>
      <c r="CJA18" s="93">
        <f>Seznam!CJA8</f>
        <v>0</v>
      </c>
      <c r="CJB18" s="93">
        <f>Seznam!CJB8</f>
        <v>0</v>
      </c>
      <c r="CJC18" s="93">
        <f>Seznam!CJC8</f>
        <v>0</v>
      </c>
      <c r="CJD18" s="93">
        <f>Seznam!CJD8</f>
        <v>0</v>
      </c>
      <c r="CJE18" s="93">
        <f>Seznam!CJE8</f>
        <v>0</v>
      </c>
      <c r="CJF18" s="93">
        <f>Seznam!CJF8</f>
        <v>0</v>
      </c>
      <c r="CJG18" s="93">
        <f>Seznam!CJG8</f>
        <v>0</v>
      </c>
      <c r="CJH18" s="93">
        <f>Seznam!CJH8</f>
        <v>0</v>
      </c>
      <c r="CJI18" s="93">
        <f>Seznam!CJI8</f>
        <v>0</v>
      </c>
      <c r="CJJ18" s="93">
        <f>Seznam!CJJ8</f>
        <v>0</v>
      </c>
      <c r="CJK18" s="93">
        <f>Seznam!CJK8</f>
        <v>0</v>
      </c>
      <c r="CJL18" s="93">
        <f>Seznam!CJL8</f>
        <v>0</v>
      </c>
      <c r="CJM18" s="93">
        <f>Seznam!CJM8</f>
        <v>0</v>
      </c>
      <c r="CJN18" s="93">
        <f>Seznam!CJN8</f>
        <v>0</v>
      </c>
      <c r="CJO18" s="93">
        <f>Seznam!CJO8</f>
        <v>0</v>
      </c>
      <c r="CJP18" s="93">
        <f>Seznam!CJP8</f>
        <v>0</v>
      </c>
      <c r="CJQ18" s="93">
        <f>Seznam!CJQ8</f>
        <v>0</v>
      </c>
      <c r="CJR18" s="93">
        <f>Seznam!CJR8</f>
        <v>0</v>
      </c>
      <c r="CJS18" s="93">
        <f>Seznam!CJS8</f>
        <v>0</v>
      </c>
      <c r="CJT18" s="93">
        <f>Seznam!CJT8</f>
        <v>0</v>
      </c>
      <c r="CJU18" s="93">
        <f>Seznam!CJU8</f>
        <v>0</v>
      </c>
      <c r="CJV18" s="93">
        <f>Seznam!CJV8</f>
        <v>0</v>
      </c>
      <c r="CJW18" s="93">
        <f>Seznam!CJW8</f>
        <v>0</v>
      </c>
      <c r="CJX18" s="93">
        <f>Seznam!CJX8</f>
        <v>0</v>
      </c>
      <c r="CJY18" s="93">
        <f>Seznam!CJY8</f>
        <v>0</v>
      </c>
      <c r="CJZ18" s="93">
        <f>Seznam!CJZ8</f>
        <v>0</v>
      </c>
      <c r="CKA18" s="93">
        <f>Seznam!CKA8</f>
        <v>0</v>
      </c>
      <c r="CKB18" s="93">
        <f>Seznam!CKB8</f>
        <v>0</v>
      </c>
      <c r="CKC18" s="93">
        <f>Seznam!CKC8</f>
        <v>0</v>
      </c>
      <c r="CKD18" s="93">
        <f>Seznam!CKD8</f>
        <v>0</v>
      </c>
      <c r="CKE18" s="93">
        <f>Seznam!CKE8</f>
        <v>0</v>
      </c>
      <c r="CKF18" s="93">
        <f>Seznam!CKF8</f>
        <v>0</v>
      </c>
      <c r="CKG18" s="93">
        <f>Seznam!CKG8</f>
        <v>0</v>
      </c>
      <c r="CKH18" s="93">
        <f>Seznam!CKH8</f>
        <v>0</v>
      </c>
      <c r="CKI18" s="93">
        <f>Seznam!CKI8</f>
        <v>0</v>
      </c>
      <c r="CKJ18" s="93">
        <f>Seznam!CKJ8</f>
        <v>0</v>
      </c>
      <c r="CKK18" s="93">
        <f>Seznam!CKK8</f>
        <v>0</v>
      </c>
      <c r="CKL18" s="93">
        <f>Seznam!CKL8</f>
        <v>0</v>
      </c>
      <c r="CKM18" s="93">
        <f>Seznam!CKM8</f>
        <v>0</v>
      </c>
      <c r="CKN18" s="93">
        <f>Seznam!CKN8</f>
        <v>0</v>
      </c>
      <c r="CKO18" s="93">
        <f>Seznam!CKO8</f>
        <v>0</v>
      </c>
      <c r="CKP18" s="93">
        <f>Seznam!CKP8</f>
        <v>0</v>
      </c>
      <c r="CKQ18" s="93">
        <f>Seznam!CKQ8</f>
        <v>0</v>
      </c>
      <c r="CKR18" s="93">
        <f>Seznam!CKR8</f>
        <v>0</v>
      </c>
      <c r="CKS18" s="93">
        <f>Seznam!CKS8</f>
        <v>0</v>
      </c>
      <c r="CKT18" s="93">
        <f>Seznam!CKT8</f>
        <v>0</v>
      </c>
      <c r="CKU18" s="93">
        <f>Seznam!CKU8</f>
        <v>0</v>
      </c>
      <c r="CKV18" s="93">
        <f>Seznam!CKV8</f>
        <v>0</v>
      </c>
      <c r="CKW18" s="93">
        <f>Seznam!CKW8</f>
        <v>0</v>
      </c>
      <c r="CKX18" s="93">
        <f>Seznam!CKX8</f>
        <v>0</v>
      </c>
      <c r="CKY18" s="93">
        <f>Seznam!CKY8</f>
        <v>0</v>
      </c>
      <c r="CKZ18" s="93">
        <f>Seznam!CKZ8</f>
        <v>0</v>
      </c>
      <c r="CLA18" s="93">
        <f>Seznam!CLA8</f>
        <v>0</v>
      </c>
      <c r="CLB18" s="93">
        <f>Seznam!CLB8</f>
        <v>0</v>
      </c>
      <c r="CLC18" s="93">
        <f>Seznam!CLC8</f>
        <v>0</v>
      </c>
      <c r="CLD18" s="93">
        <f>Seznam!CLD8</f>
        <v>0</v>
      </c>
      <c r="CLE18" s="93">
        <f>Seznam!CLE8</f>
        <v>0</v>
      </c>
      <c r="CLF18" s="93">
        <f>Seznam!CLF8</f>
        <v>0</v>
      </c>
      <c r="CLG18" s="93">
        <f>Seznam!CLG8</f>
        <v>0</v>
      </c>
      <c r="CLH18" s="93">
        <f>Seznam!CLH8</f>
        <v>0</v>
      </c>
      <c r="CLI18" s="93">
        <f>Seznam!CLI8</f>
        <v>0</v>
      </c>
      <c r="CLJ18" s="93">
        <f>Seznam!CLJ8</f>
        <v>0</v>
      </c>
      <c r="CLK18" s="93">
        <f>Seznam!CLK8</f>
        <v>0</v>
      </c>
      <c r="CLL18" s="93">
        <f>Seznam!CLL8</f>
        <v>0</v>
      </c>
      <c r="CLM18" s="93">
        <f>Seznam!CLM8</f>
        <v>0</v>
      </c>
      <c r="CLN18" s="93">
        <f>Seznam!CLN8</f>
        <v>0</v>
      </c>
      <c r="CLO18" s="93">
        <f>Seznam!CLO8</f>
        <v>0</v>
      </c>
      <c r="CLP18" s="93">
        <f>Seznam!CLP8</f>
        <v>0</v>
      </c>
      <c r="CLQ18" s="93">
        <f>Seznam!CLQ8</f>
        <v>0</v>
      </c>
      <c r="CLR18" s="93">
        <f>Seznam!CLR8</f>
        <v>0</v>
      </c>
      <c r="CLS18" s="93">
        <f>Seznam!CLS8</f>
        <v>0</v>
      </c>
      <c r="CLT18" s="93">
        <f>Seznam!CLT8</f>
        <v>0</v>
      </c>
      <c r="CLU18" s="93">
        <f>Seznam!CLU8</f>
        <v>0</v>
      </c>
      <c r="CLV18" s="93">
        <f>Seznam!CLV8</f>
        <v>0</v>
      </c>
      <c r="CLW18" s="93">
        <f>Seznam!CLW8</f>
        <v>0</v>
      </c>
      <c r="CLX18" s="93">
        <f>Seznam!CLX8</f>
        <v>0</v>
      </c>
      <c r="CLY18" s="93">
        <f>Seznam!CLY8</f>
        <v>0</v>
      </c>
      <c r="CLZ18" s="93">
        <f>Seznam!CLZ8</f>
        <v>0</v>
      </c>
      <c r="CMA18" s="93">
        <f>Seznam!CMA8</f>
        <v>0</v>
      </c>
      <c r="CMB18" s="93">
        <f>Seznam!CMB8</f>
        <v>0</v>
      </c>
      <c r="CMC18" s="93">
        <f>Seznam!CMC8</f>
        <v>0</v>
      </c>
      <c r="CMD18" s="93">
        <f>Seznam!CMD8</f>
        <v>0</v>
      </c>
      <c r="CME18" s="93">
        <f>Seznam!CME8</f>
        <v>0</v>
      </c>
      <c r="CMF18" s="93">
        <f>Seznam!CMF8</f>
        <v>0</v>
      </c>
      <c r="CMG18" s="93">
        <f>Seznam!CMG8</f>
        <v>0</v>
      </c>
      <c r="CMH18" s="93">
        <f>Seznam!CMH8</f>
        <v>0</v>
      </c>
      <c r="CMI18" s="93">
        <f>Seznam!CMI8</f>
        <v>0</v>
      </c>
      <c r="CMJ18" s="93">
        <f>Seznam!CMJ8</f>
        <v>0</v>
      </c>
      <c r="CMK18" s="93">
        <f>Seznam!CMK8</f>
        <v>0</v>
      </c>
      <c r="CML18" s="93">
        <f>Seznam!CML8</f>
        <v>0</v>
      </c>
      <c r="CMM18" s="93">
        <f>Seznam!CMM8</f>
        <v>0</v>
      </c>
      <c r="CMN18" s="93">
        <f>Seznam!CMN8</f>
        <v>0</v>
      </c>
      <c r="CMO18" s="93">
        <f>Seznam!CMO8</f>
        <v>0</v>
      </c>
      <c r="CMP18" s="93">
        <f>Seznam!CMP8</f>
        <v>0</v>
      </c>
      <c r="CMQ18" s="93">
        <f>Seznam!CMQ8</f>
        <v>0</v>
      </c>
      <c r="CMR18" s="93">
        <f>Seznam!CMR8</f>
        <v>0</v>
      </c>
      <c r="CMS18" s="93">
        <f>Seznam!CMS8</f>
        <v>0</v>
      </c>
      <c r="CMT18" s="93">
        <f>Seznam!CMT8</f>
        <v>0</v>
      </c>
      <c r="CMU18" s="93">
        <f>Seznam!CMU8</f>
        <v>0</v>
      </c>
      <c r="CMV18" s="93">
        <f>Seznam!CMV8</f>
        <v>0</v>
      </c>
      <c r="CMW18" s="93">
        <f>Seznam!CMW8</f>
        <v>0</v>
      </c>
      <c r="CMX18" s="93">
        <f>Seznam!CMX8</f>
        <v>0</v>
      </c>
      <c r="CMY18" s="93">
        <f>Seznam!CMY8</f>
        <v>0</v>
      </c>
      <c r="CMZ18" s="93">
        <f>Seznam!CMZ8</f>
        <v>0</v>
      </c>
      <c r="CNA18" s="93">
        <f>Seznam!CNA8</f>
        <v>0</v>
      </c>
      <c r="CNB18" s="93">
        <f>Seznam!CNB8</f>
        <v>0</v>
      </c>
      <c r="CNC18" s="93">
        <f>Seznam!CNC8</f>
        <v>0</v>
      </c>
      <c r="CND18" s="93">
        <f>Seznam!CND8</f>
        <v>0</v>
      </c>
      <c r="CNE18" s="93">
        <f>Seznam!CNE8</f>
        <v>0</v>
      </c>
      <c r="CNF18" s="93">
        <f>Seznam!CNF8</f>
        <v>0</v>
      </c>
      <c r="CNG18" s="93">
        <f>Seznam!CNG8</f>
        <v>0</v>
      </c>
      <c r="CNH18" s="93">
        <f>Seznam!CNH8</f>
        <v>0</v>
      </c>
      <c r="CNI18" s="93">
        <f>Seznam!CNI8</f>
        <v>0</v>
      </c>
      <c r="CNJ18" s="93">
        <f>Seznam!CNJ8</f>
        <v>0</v>
      </c>
      <c r="CNK18" s="93">
        <f>Seznam!CNK8</f>
        <v>0</v>
      </c>
      <c r="CNL18" s="93">
        <f>Seznam!CNL8</f>
        <v>0</v>
      </c>
      <c r="CNM18" s="93">
        <f>Seznam!CNM8</f>
        <v>0</v>
      </c>
      <c r="CNN18" s="93">
        <f>Seznam!CNN8</f>
        <v>0</v>
      </c>
      <c r="CNO18" s="93">
        <f>Seznam!CNO8</f>
        <v>0</v>
      </c>
      <c r="CNP18" s="93">
        <f>Seznam!CNP8</f>
        <v>0</v>
      </c>
      <c r="CNQ18" s="93">
        <f>Seznam!CNQ8</f>
        <v>0</v>
      </c>
      <c r="CNR18" s="93">
        <f>Seznam!CNR8</f>
        <v>0</v>
      </c>
      <c r="CNS18" s="93">
        <f>Seznam!CNS8</f>
        <v>0</v>
      </c>
      <c r="CNT18" s="93">
        <f>Seznam!CNT8</f>
        <v>0</v>
      </c>
      <c r="CNU18" s="93">
        <f>Seznam!CNU8</f>
        <v>0</v>
      </c>
      <c r="CNV18" s="93">
        <f>Seznam!CNV8</f>
        <v>0</v>
      </c>
      <c r="CNW18" s="93">
        <f>Seznam!CNW8</f>
        <v>0</v>
      </c>
      <c r="CNX18" s="93">
        <f>Seznam!CNX8</f>
        <v>0</v>
      </c>
      <c r="CNY18" s="93">
        <f>Seznam!CNY8</f>
        <v>0</v>
      </c>
      <c r="CNZ18" s="93">
        <f>Seznam!CNZ8</f>
        <v>0</v>
      </c>
      <c r="COA18" s="93">
        <f>Seznam!COA8</f>
        <v>0</v>
      </c>
      <c r="COB18" s="93">
        <f>Seznam!COB8</f>
        <v>0</v>
      </c>
      <c r="COC18" s="93">
        <f>Seznam!COC8</f>
        <v>0</v>
      </c>
      <c r="COD18" s="93">
        <f>Seznam!COD8</f>
        <v>0</v>
      </c>
      <c r="COE18" s="93">
        <f>Seznam!COE8</f>
        <v>0</v>
      </c>
      <c r="COF18" s="93">
        <f>Seznam!COF8</f>
        <v>0</v>
      </c>
      <c r="COG18" s="93">
        <f>Seznam!COG8</f>
        <v>0</v>
      </c>
      <c r="COH18" s="93">
        <f>Seznam!COH8</f>
        <v>0</v>
      </c>
      <c r="COI18" s="93">
        <f>Seznam!COI8</f>
        <v>0</v>
      </c>
      <c r="COJ18" s="93">
        <f>Seznam!COJ8</f>
        <v>0</v>
      </c>
      <c r="COK18" s="93">
        <f>Seznam!COK8</f>
        <v>0</v>
      </c>
      <c r="COL18" s="93">
        <f>Seznam!COL8</f>
        <v>0</v>
      </c>
      <c r="COM18" s="93">
        <f>Seznam!COM8</f>
        <v>0</v>
      </c>
      <c r="CON18" s="93">
        <f>Seznam!CON8</f>
        <v>0</v>
      </c>
      <c r="COO18" s="93">
        <f>Seznam!COO8</f>
        <v>0</v>
      </c>
      <c r="COP18" s="93">
        <f>Seznam!COP8</f>
        <v>0</v>
      </c>
      <c r="COQ18" s="93">
        <f>Seznam!COQ8</f>
        <v>0</v>
      </c>
      <c r="COR18" s="93">
        <f>Seznam!COR8</f>
        <v>0</v>
      </c>
      <c r="COS18" s="93">
        <f>Seznam!COS8</f>
        <v>0</v>
      </c>
      <c r="COT18" s="93">
        <f>Seznam!COT8</f>
        <v>0</v>
      </c>
      <c r="COU18" s="93">
        <f>Seznam!COU8</f>
        <v>0</v>
      </c>
      <c r="COV18" s="93">
        <f>Seznam!COV8</f>
        <v>0</v>
      </c>
      <c r="COW18" s="93">
        <f>Seznam!COW8</f>
        <v>0</v>
      </c>
      <c r="COX18" s="93">
        <f>Seznam!COX8</f>
        <v>0</v>
      </c>
      <c r="COY18" s="93">
        <f>Seznam!COY8</f>
        <v>0</v>
      </c>
      <c r="COZ18" s="93">
        <f>Seznam!COZ8</f>
        <v>0</v>
      </c>
      <c r="CPA18" s="93">
        <f>Seznam!CPA8</f>
        <v>0</v>
      </c>
      <c r="CPB18" s="93">
        <f>Seznam!CPB8</f>
        <v>0</v>
      </c>
      <c r="CPC18" s="93">
        <f>Seznam!CPC8</f>
        <v>0</v>
      </c>
      <c r="CPD18" s="93">
        <f>Seznam!CPD8</f>
        <v>0</v>
      </c>
      <c r="CPE18" s="93">
        <f>Seznam!CPE8</f>
        <v>0</v>
      </c>
      <c r="CPF18" s="93">
        <f>Seznam!CPF8</f>
        <v>0</v>
      </c>
      <c r="CPG18" s="93">
        <f>Seznam!CPG8</f>
        <v>0</v>
      </c>
      <c r="CPH18" s="93">
        <f>Seznam!CPH8</f>
        <v>0</v>
      </c>
      <c r="CPI18" s="93">
        <f>Seznam!CPI8</f>
        <v>0</v>
      </c>
      <c r="CPJ18" s="93">
        <f>Seznam!CPJ8</f>
        <v>0</v>
      </c>
      <c r="CPK18" s="93">
        <f>Seznam!CPK8</f>
        <v>0</v>
      </c>
      <c r="CPL18" s="93">
        <f>Seznam!CPL8</f>
        <v>0</v>
      </c>
      <c r="CPM18" s="93">
        <f>Seznam!CPM8</f>
        <v>0</v>
      </c>
      <c r="CPN18" s="93">
        <f>Seznam!CPN8</f>
        <v>0</v>
      </c>
      <c r="CPO18" s="93">
        <f>Seznam!CPO8</f>
        <v>0</v>
      </c>
      <c r="CPP18" s="93">
        <f>Seznam!CPP8</f>
        <v>0</v>
      </c>
      <c r="CPQ18" s="93">
        <f>Seznam!CPQ8</f>
        <v>0</v>
      </c>
      <c r="CPR18" s="93">
        <f>Seznam!CPR8</f>
        <v>0</v>
      </c>
      <c r="CPS18" s="93">
        <f>Seznam!CPS8</f>
        <v>0</v>
      </c>
      <c r="CPT18" s="93">
        <f>Seznam!CPT8</f>
        <v>0</v>
      </c>
      <c r="CPU18" s="93">
        <f>Seznam!CPU8</f>
        <v>0</v>
      </c>
      <c r="CPV18" s="93">
        <f>Seznam!CPV8</f>
        <v>0</v>
      </c>
      <c r="CPW18" s="93">
        <f>Seznam!CPW8</f>
        <v>0</v>
      </c>
      <c r="CPX18" s="93">
        <f>Seznam!CPX8</f>
        <v>0</v>
      </c>
      <c r="CPY18" s="93">
        <f>Seznam!CPY8</f>
        <v>0</v>
      </c>
      <c r="CPZ18" s="93">
        <f>Seznam!CPZ8</f>
        <v>0</v>
      </c>
      <c r="CQA18" s="93">
        <f>Seznam!CQA8</f>
        <v>0</v>
      </c>
      <c r="CQB18" s="93">
        <f>Seznam!CQB8</f>
        <v>0</v>
      </c>
      <c r="CQC18" s="93">
        <f>Seznam!CQC8</f>
        <v>0</v>
      </c>
      <c r="CQD18" s="93">
        <f>Seznam!CQD8</f>
        <v>0</v>
      </c>
      <c r="CQE18" s="93">
        <f>Seznam!CQE8</f>
        <v>0</v>
      </c>
      <c r="CQF18" s="93">
        <f>Seznam!CQF8</f>
        <v>0</v>
      </c>
      <c r="CQG18" s="93">
        <f>Seznam!CQG8</f>
        <v>0</v>
      </c>
      <c r="CQH18" s="93">
        <f>Seznam!CQH8</f>
        <v>0</v>
      </c>
      <c r="CQI18" s="93">
        <f>Seznam!CQI8</f>
        <v>0</v>
      </c>
      <c r="CQJ18" s="93">
        <f>Seznam!CQJ8</f>
        <v>0</v>
      </c>
      <c r="CQK18" s="93">
        <f>Seznam!CQK8</f>
        <v>0</v>
      </c>
      <c r="CQL18" s="93">
        <f>Seznam!CQL8</f>
        <v>0</v>
      </c>
      <c r="CQM18" s="93">
        <f>Seznam!CQM8</f>
        <v>0</v>
      </c>
      <c r="CQN18" s="93">
        <f>Seznam!CQN8</f>
        <v>0</v>
      </c>
      <c r="CQO18" s="93">
        <f>Seznam!CQO8</f>
        <v>0</v>
      </c>
      <c r="CQP18" s="93">
        <f>Seznam!CQP8</f>
        <v>0</v>
      </c>
      <c r="CQQ18" s="93">
        <f>Seznam!CQQ8</f>
        <v>0</v>
      </c>
      <c r="CQR18" s="93">
        <f>Seznam!CQR8</f>
        <v>0</v>
      </c>
      <c r="CQS18" s="93">
        <f>Seznam!CQS8</f>
        <v>0</v>
      </c>
      <c r="CQT18" s="93">
        <f>Seznam!CQT8</f>
        <v>0</v>
      </c>
      <c r="CQU18" s="93">
        <f>Seznam!CQU8</f>
        <v>0</v>
      </c>
      <c r="CQV18" s="93">
        <f>Seznam!CQV8</f>
        <v>0</v>
      </c>
      <c r="CQW18" s="93">
        <f>Seznam!CQW8</f>
        <v>0</v>
      </c>
      <c r="CQX18" s="93">
        <f>Seznam!CQX8</f>
        <v>0</v>
      </c>
      <c r="CQY18" s="93">
        <f>Seznam!CQY8</f>
        <v>0</v>
      </c>
      <c r="CQZ18" s="93">
        <f>Seznam!CQZ8</f>
        <v>0</v>
      </c>
      <c r="CRA18" s="93">
        <f>Seznam!CRA8</f>
        <v>0</v>
      </c>
      <c r="CRB18" s="93">
        <f>Seznam!CRB8</f>
        <v>0</v>
      </c>
      <c r="CRC18" s="93">
        <f>Seznam!CRC8</f>
        <v>0</v>
      </c>
      <c r="CRD18" s="93">
        <f>Seznam!CRD8</f>
        <v>0</v>
      </c>
      <c r="CRE18" s="93">
        <f>Seznam!CRE8</f>
        <v>0</v>
      </c>
      <c r="CRF18" s="93">
        <f>Seznam!CRF8</f>
        <v>0</v>
      </c>
      <c r="CRG18" s="93">
        <f>Seznam!CRG8</f>
        <v>0</v>
      </c>
      <c r="CRH18" s="93">
        <f>Seznam!CRH8</f>
        <v>0</v>
      </c>
      <c r="CRI18" s="93">
        <f>Seznam!CRI8</f>
        <v>0</v>
      </c>
      <c r="CRJ18" s="93">
        <f>Seznam!CRJ8</f>
        <v>0</v>
      </c>
      <c r="CRK18" s="93">
        <f>Seznam!CRK8</f>
        <v>0</v>
      </c>
      <c r="CRL18" s="93">
        <f>Seznam!CRL8</f>
        <v>0</v>
      </c>
      <c r="CRM18" s="93">
        <f>Seznam!CRM8</f>
        <v>0</v>
      </c>
      <c r="CRN18" s="93">
        <f>Seznam!CRN8</f>
        <v>0</v>
      </c>
      <c r="CRO18" s="93">
        <f>Seznam!CRO8</f>
        <v>0</v>
      </c>
      <c r="CRP18" s="93">
        <f>Seznam!CRP8</f>
        <v>0</v>
      </c>
      <c r="CRQ18" s="93">
        <f>Seznam!CRQ8</f>
        <v>0</v>
      </c>
      <c r="CRR18" s="93">
        <f>Seznam!CRR8</f>
        <v>0</v>
      </c>
      <c r="CRS18" s="93">
        <f>Seznam!CRS8</f>
        <v>0</v>
      </c>
      <c r="CRT18" s="93">
        <f>Seznam!CRT8</f>
        <v>0</v>
      </c>
      <c r="CRU18" s="93">
        <f>Seznam!CRU8</f>
        <v>0</v>
      </c>
      <c r="CRV18" s="93">
        <f>Seznam!CRV8</f>
        <v>0</v>
      </c>
      <c r="CRW18" s="93">
        <f>Seznam!CRW8</f>
        <v>0</v>
      </c>
      <c r="CRX18" s="93">
        <f>Seznam!CRX8</f>
        <v>0</v>
      </c>
      <c r="CRY18" s="93">
        <f>Seznam!CRY8</f>
        <v>0</v>
      </c>
      <c r="CRZ18" s="93">
        <f>Seznam!CRZ8</f>
        <v>0</v>
      </c>
      <c r="CSA18" s="93">
        <f>Seznam!CSA8</f>
        <v>0</v>
      </c>
      <c r="CSB18" s="93">
        <f>Seznam!CSB8</f>
        <v>0</v>
      </c>
      <c r="CSC18" s="93">
        <f>Seznam!CSC8</f>
        <v>0</v>
      </c>
      <c r="CSD18" s="93">
        <f>Seznam!CSD8</f>
        <v>0</v>
      </c>
      <c r="CSE18" s="93">
        <f>Seznam!CSE8</f>
        <v>0</v>
      </c>
      <c r="CSF18" s="93">
        <f>Seznam!CSF8</f>
        <v>0</v>
      </c>
      <c r="CSG18" s="93">
        <f>Seznam!CSG8</f>
        <v>0</v>
      </c>
      <c r="CSH18" s="93">
        <f>Seznam!CSH8</f>
        <v>0</v>
      </c>
      <c r="CSI18" s="93">
        <f>Seznam!CSI8</f>
        <v>0</v>
      </c>
      <c r="CSJ18" s="93">
        <f>Seznam!CSJ8</f>
        <v>0</v>
      </c>
      <c r="CSK18" s="93">
        <f>Seznam!CSK8</f>
        <v>0</v>
      </c>
      <c r="CSL18" s="93">
        <f>Seznam!CSL8</f>
        <v>0</v>
      </c>
      <c r="CSM18" s="93">
        <f>Seznam!CSM8</f>
        <v>0</v>
      </c>
      <c r="CSN18" s="93">
        <f>Seznam!CSN8</f>
        <v>0</v>
      </c>
      <c r="CSO18" s="93">
        <f>Seznam!CSO8</f>
        <v>0</v>
      </c>
      <c r="CSP18" s="93">
        <f>Seznam!CSP8</f>
        <v>0</v>
      </c>
      <c r="CSQ18" s="93">
        <f>Seznam!CSQ8</f>
        <v>0</v>
      </c>
      <c r="CSR18" s="93">
        <f>Seznam!CSR8</f>
        <v>0</v>
      </c>
      <c r="CSS18" s="93">
        <f>Seznam!CSS8</f>
        <v>0</v>
      </c>
      <c r="CST18" s="93">
        <f>Seznam!CST8</f>
        <v>0</v>
      </c>
      <c r="CSU18" s="93">
        <f>Seznam!CSU8</f>
        <v>0</v>
      </c>
      <c r="CSV18" s="93">
        <f>Seznam!CSV8</f>
        <v>0</v>
      </c>
      <c r="CSW18" s="93">
        <f>Seznam!CSW8</f>
        <v>0</v>
      </c>
      <c r="CSX18" s="93">
        <f>Seznam!CSX8</f>
        <v>0</v>
      </c>
      <c r="CSY18" s="93">
        <f>Seznam!CSY8</f>
        <v>0</v>
      </c>
      <c r="CSZ18" s="93">
        <f>Seznam!CSZ8</f>
        <v>0</v>
      </c>
      <c r="CTA18" s="93">
        <f>Seznam!CTA8</f>
        <v>0</v>
      </c>
      <c r="CTB18" s="93">
        <f>Seznam!CTB8</f>
        <v>0</v>
      </c>
      <c r="CTC18" s="93">
        <f>Seznam!CTC8</f>
        <v>0</v>
      </c>
      <c r="CTD18" s="93">
        <f>Seznam!CTD8</f>
        <v>0</v>
      </c>
      <c r="CTE18" s="93">
        <f>Seznam!CTE8</f>
        <v>0</v>
      </c>
      <c r="CTF18" s="93">
        <f>Seznam!CTF8</f>
        <v>0</v>
      </c>
      <c r="CTG18" s="93">
        <f>Seznam!CTG8</f>
        <v>0</v>
      </c>
      <c r="CTH18" s="93">
        <f>Seznam!CTH8</f>
        <v>0</v>
      </c>
      <c r="CTI18" s="93">
        <f>Seznam!CTI8</f>
        <v>0</v>
      </c>
      <c r="CTJ18" s="93">
        <f>Seznam!CTJ8</f>
        <v>0</v>
      </c>
      <c r="CTK18" s="93">
        <f>Seznam!CTK8</f>
        <v>0</v>
      </c>
      <c r="CTL18" s="93">
        <f>Seznam!CTL8</f>
        <v>0</v>
      </c>
      <c r="CTM18" s="93">
        <f>Seznam!CTM8</f>
        <v>0</v>
      </c>
      <c r="CTN18" s="93">
        <f>Seznam!CTN8</f>
        <v>0</v>
      </c>
      <c r="CTO18" s="93">
        <f>Seznam!CTO8</f>
        <v>0</v>
      </c>
      <c r="CTP18" s="93">
        <f>Seznam!CTP8</f>
        <v>0</v>
      </c>
      <c r="CTQ18" s="93">
        <f>Seznam!CTQ8</f>
        <v>0</v>
      </c>
      <c r="CTR18" s="93">
        <f>Seznam!CTR8</f>
        <v>0</v>
      </c>
      <c r="CTS18" s="93">
        <f>Seznam!CTS8</f>
        <v>0</v>
      </c>
      <c r="CTT18" s="93">
        <f>Seznam!CTT8</f>
        <v>0</v>
      </c>
      <c r="CTU18" s="93">
        <f>Seznam!CTU8</f>
        <v>0</v>
      </c>
      <c r="CTV18" s="93">
        <f>Seznam!CTV8</f>
        <v>0</v>
      </c>
      <c r="CTW18" s="93">
        <f>Seznam!CTW8</f>
        <v>0</v>
      </c>
      <c r="CTX18" s="93">
        <f>Seznam!CTX8</f>
        <v>0</v>
      </c>
      <c r="CTY18" s="93">
        <f>Seznam!CTY8</f>
        <v>0</v>
      </c>
      <c r="CTZ18" s="93">
        <f>Seznam!CTZ8</f>
        <v>0</v>
      </c>
      <c r="CUA18" s="93">
        <f>Seznam!CUA8</f>
        <v>0</v>
      </c>
      <c r="CUB18" s="93">
        <f>Seznam!CUB8</f>
        <v>0</v>
      </c>
      <c r="CUC18" s="93">
        <f>Seznam!CUC8</f>
        <v>0</v>
      </c>
      <c r="CUD18" s="93">
        <f>Seznam!CUD8</f>
        <v>0</v>
      </c>
      <c r="CUE18" s="93">
        <f>Seznam!CUE8</f>
        <v>0</v>
      </c>
      <c r="CUF18" s="93">
        <f>Seznam!CUF8</f>
        <v>0</v>
      </c>
      <c r="CUG18" s="93">
        <f>Seznam!CUG8</f>
        <v>0</v>
      </c>
      <c r="CUH18" s="93">
        <f>Seznam!CUH8</f>
        <v>0</v>
      </c>
      <c r="CUI18" s="93">
        <f>Seznam!CUI8</f>
        <v>0</v>
      </c>
      <c r="CUJ18" s="93">
        <f>Seznam!CUJ8</f>
        <v>0</v>
      </c>
      <c r="CUK18" s="93">
        <f>Seznam!CUK8</f>
        <v>0</v>
      </c>
      <c r="CUL18" s="93">
        <f>Seznam!CUL8</f>
        <v>0</v>
      </c>
      <c r="CUM18" s="93">
        <f>Seznam!CUM8</f>
        <v>0</v>
      </c>
      <c r="CUN18" s="93">
        <f>Seznam!CUN8</f>
        <v>0</v>
      </c>
      <c r="CUO18" s="93">
        <f>Seznam!CUO8</f>
        <v>0</v>
      </c>
      <c r="CUP18" s="93">
        <f>Seznam!CUP8</f>
        <v>0</v>
      </c>
      <c r="CUQ18" s="93">
        <f>Seznam!CUQ8</f>
        <v>0</v>
      </c>
      <c r="CUR18" s="93">
        <f>Seznam!CUR8</f>
        <v>0</v>
      </c>
      <c r="CUS18" s="93">
        <f>Seznam!CUS8</f>
        <v>0</v>
      </c>
      <c r="CUT18" s="93">
        <f>Seznam!CUT8</f>
        <v>0</v>
      </c>
      <c r="CUU18" s="93">
        <f>Seznam!CUU8</f>
        <v>0</v>
      </c>
      <c r="CUV18" s="93">
        <f>Seznam!CUV8</f>
        <v>0</v>
      </c>
      <c r="CUW18" s="93">
        <f>Seznam!CUW8</f>
        <v>0</v>
      </c>
      <c r="CUX18" s="93">
        <f>Seznam!CUX8</f>
        <v>0</v>
      </c>
      <c r="CUY18" s="93">
        <f>Seznam!CUY8</f>
        <v>0</v>
      </c>
      <c r="CUZ18" s="93">
        <f>Seznam!CUZ8</f>
        <v>0</v>
      </c>
      <c r="CVA18" s="93">
        <f>Seznam!CVA8</f>
        <v>0</v>
      </c>
      <c r="CVB18" s="93">
        <f>Seznam!CVB8</f>
        <v>0</v>
      </c>
      <c r="CVC18" s="93">
        <f>Seznam!CVC8</f>
        <v>0</v>
      </c>
      <c r="CVD18" s="93">
        <f>Seznam!CVD8</f>
        <v>0</v>
      </c>
      <c r="CVE18" s="93">
        <f>Seznam!CVE8</f>
        <v>0</v>
      </c>
      <c r="CVF18" s="93">
        <f>Seznam!CVF8</f>
        <v>0</v>
      </c>
      <c r="CVG18" s="93">
        <f>Seznam!CVG8</f>
        <v>0</v>
      </c>
      <c r="CVH18" s="93">
        <f>Seznam!CVH8</f>
        <v>0</v>
      </c>
      <c r="CVI18" s="93">
        <f>Seznam!CVI8</f>
        <v>0</v>
      </c>
      <c r="CVJ18" s="93">
        <f>Seznam!CVJ8</f>
        <v>0</v>
      </c>
      <c r="CVK18" s="93">
        <f>Seznam!CVK8</f>
        <v>0</v>
      </c>
      <c r="CVL18" s="93">
        <f>Seznam!CVL8</f>
        <v>0</v>
      </c>
      <c r="CVM18" s="93">
        <f>Seznam!CVM8</f>
        <v>0</v>
      </c>
      <c r="CVN18" s="93">
        <f>Seznam!CVN8</f>
        <v>0</v>
      </c>
      <c r="CVO18" s="93">
        <f>Seznam!CVO8</f>
        <v>0</v>
      </c>
      <c r="CVP18" s="93">
        <f>Seznam!CVP8</f>
        <v>0</v>
      </c>
      <c r="CVQ18" s="93">
        <f>Seznam!CVQ8</f>
        <v>0</v>
      </c>
      <c r="CVR18" s="93">
        <f>Seznam!CVR8</f>
        <v>0</v>
      </c>
      <c r="CVS18" s="93">
        <f>Seznam!CVS8</f>
        <v>0</v>
      </c>
      <c r="CVT18" s="93">
        <f>Seznam!CVT8</f>
        <v>0</v>
      </c>
      <c r="CVU18" s="93">
        <f>Seznam!CVU8</f>
        <v>0</v>
      </c>
      <c r="CVV18" s="93">
        <f>Seznam!CVV8</f>
        <v>0</v>
      </c>
      <c r="CVW18" s="93">
        <f>Seznam!CVW8</f>
        <v>0</v>
      </c>
      <c r="CVX18" s="93">
        <f>Seznam!CVX8</f>
        <v>0</v>
      </c>
      <c r="CVY18" s="93">
        <f>Seznam!CVY8</f>
        <v>0</v>
      </c>
      <c r="CVZ18" s="93">
        <f>Seznam!CVZ8</f>
        <v>0</v>
      </c>
      <c r="CWA18" s="93">
        <f>Seznam!CWA8</f>
        <v>0</v>
      </c>
      <c r="CWB18" s="93">
        <f>Seznam!CWB8</f>
        <v>0</v>
      </c>
      <c r="CWC18" s="93">
        <f>Seznam!CWC8</f>
        <v>0</v>
      </c>
      <c r="CWD18" s="93">
        <f>Seznam!CWD8</f>
        <v>0</v>
      </c>
      <c r="CWE18" s="93">
        <f>Seznam!CWE8</f>
        <v>0</v>
      </c>
      <c r="CWF18" s="93">
        <f>Seznam!CWF8</f>
        <v>0</v>
      </c>
      <c r="CWG18" s="93">
        <f>Seznam!CWG8</f>
        <v>0</v>
      </c>
      <c r="CWH18" s="93">
        <f>Seznam!CWH8</f>
        <v>0</v>
      </c>
      <c r="CWI18" s="93">
        <f>Seznam!CWI8</f>
        <v>0</v>
      </c>
      <c r="CWJ18" s="93">
        <f>Seznam!CWJ8</f>
        <v>0</v>
      </c>
      <c r="CWK18" s="93">
        <f>Seznam!CWK8</f>
        <v>0</v>
      </c>
      <c r="CWL18" s="93">
        <f>Seznam!CWL8</f>
        <v>0</v>
      </c>
      <c r="CWM18" s="93">
        <f>Seznam!CWM8</f>
        <v>0</v>
      </c>
      <c r="CWN18" s="93">
        <f>Seznam!CWN8</f>
        <v>0</v>
      </c>
      <c r="CWO18" s="93">
        <f>Seznam!CWO8</f>
        <v>0</v>
      </c>
      <c r="CWP18" s="93">
        <f>Seznam!CWP8</f>
        <v>0</v>
      </c>
      <c r="CWQ18" s="93">
        <f>Seznam!CWQ8</f>
        <v>0</v>
      </c>
      <c r="CWR18" s="93">
        <f>Seznam!CWR8</f>
        <v>0</v>
      </c>
      <c r="CWS18" s="93">
        <f>Seznam!CWS8</f>
        <v>0</v>
      </c>
      <c r="CWT18" s="93">
        <f>Seznam!CWT8</f>
        <v>0</v>
      </c>
      <c r="CWU18" s="93">
        <f>Seznam!CWU8</f>
        <v>0</v>
      </c>
      <c r="CWV18" s="93">
        <f>Seznam!CWV8</f>
        <v>0</v>
      </c>
      <c r="CWW18" s="93">
        <f>Seznam!CWW8</f>
        <v>0</v>
      </c>
      <c r="CWX18" s="93">
        <f>Seznam!CWX8</f>
        <v>0</v>
      </c>
      <c r="CWY18" s="93">
        <f>Seznam!CWY8</f>
        <v>0</v>
      </c>
      <c r="CWZ18" s="93">
        <f>Seznam!CWZ8</f>
        <v>0</v>
      </c>
      <c r="CXA18" s="93">
        <f>Seznam!CXA8</f>
        <v>0</v>
      </c>
      <c r="CXB18" s="93">
        <f>Seznam!CXB8</f>
        <v>0</v>
      </c>
      <c r="CXC18" s="93">
        <f>Seznam!CXC8</f>
        <v>0</v>
      </c>
      <c r="CXD18" s="93">
        <f>Seznam!CXD8</f>
        <v>0</v>
      </c>
      <c r="CXE18" s="93">
        <f>Seznam!CXE8</f>
        <v>0</v>
      </c>
      <c r="CXF18" s="93">
        <f>Seznam!CXF8</f>
        <v>0</v>
      </c>
      <c r="CXG18" s="93">
        <f>Seznam!CXG8</f>
        <v>0</v>
      </c>
      <c r="CXH18" s="93">
        <f>Seznam!CXH8</f>
        <v>0</v>
      </c>
      <c r="CXI18" s="93">
        <f>Seznam!CXI8</f>
        <v>0</v>
      </c>
      <c r="CXJ18" s="93">
        <f>Seznam!CXJ8</f>
        <v>0</v>
      </c>
      <c r="CXK18" s="93">
        <f>Seznam!CXK8</f>
        <v>0</v>
      </c>
      <c r="CXL18" s="93">
        <f>Seznam!CXL8</f>
        <v>0</v>
      </c>
      <c r="CXM18" s="93">
        <f>Seznam!CXM8</f>
        <v>0</v>
      </c>
      <c r="CXN18" s="93">
        <f>Seznam!CXN8</f>
        <v>0</v>
      </c>
      <c r="CXO18" s="93">
        <f>Seznam!CXO8</f>
        <v>0</v>
      </c>
      <c r="CXP18" s="93">
        <f>Seznam!CXP8</f>
        <v>0</v>
      </c>
      <c r="CXQ18" s="93">
        <f>Seznam!CXQ8</f>
        <v>0</v>
      </c>
      <c r="CXR18" s="93">
        <f>Seznam!CXR8</f>
        <v>0</v>
      </c>
      <c r="CXS18" s="93">
        <f>Seznam!CXS8</f>
        <v>0</v>
      </c>
      <c r="CXT18" s="93">
        <f>Seznam!CXT8</f>
        <v>0</v>
      </c>
      <c r="CXU18" s="93">
        <f>Seznam!CXU8</f>
        <v>0</v>
      </c>
      <c r="CXV18" s="93">
        <f>Seznam!CXV8</f>
        <v>0</v>
      </c>
      <c r="CXW18" s="93">
        <f>Seznam!CXW8</f>
        <v>0</v>
      </c>
      <c r="CXX18" s="93">
        <f>Seznam!CXX8</f>
        <v>0</v>
      </c>
      <c r="CXY18" s="93">
        <f>Seznam!CXY8</f>
        <v>0</v>
      </c>
      <c r="CXZ18" s="93">
        <f>Seznam!CXZ8</f>
        <v>0</v>
      </c>
      <c r="CYA18" s="93">
        <f>Seznam!CYA8</f>
        <v>0</v>
      </c>
      <c r="CYB18" s="93">
        <f>Seznam!CYB8</f>
        <v>0</v>
      </c>
      <c r="CYC18" s="93">
        <f>Seznam!CYC8</f>
        <v>0</v>
      </c>
      <c r="CYD18" s="93">
        <f>Seznam!CYD8</f>
        <v>0</v>
      </c>
      <c r="CYE18" s="93">
        <f>Seznam!CYE8</f>
        <v>0</v>
      </c>
      <c r="CYF18" s="93">
        <f>Seznam!CYF8</f>
        <v>0</v>
      </c>
      <c r="CYG18" s="93">
        <f>Seznam!CYG8</f>
        <v>0</v>
      </c>
      <c r="CYH18" s="93">
        <f>Seznam!CYH8</f>
        <v>0</v>
      </c>
      <c r="CYI18" s="93">
        <f>Seznam!CYI8</f>
        <v>0</v>
      </c>
      <c r="CYJ18" s="93">
        <f>Seznam!CYJ8</f>
        <v>0</v>
      </c>
      <c r="CYK18" s="93">
        <f>Seznam!CYK8</f>
        <v>0</v>
      </c>
      <c r="CYL18" s="93">
        <f>Seznam!CYL8</f>
        <v>0</v>
      </c>
      <c r="CYM18" s="93">
        <f>Seznam!CYM8</f>
        <v>0</v>
      </c>
      <c r="CYN18" s="93">
        <f>Seznam!CYN8</f>
        <v>0</v>
      </c>
      <c r="CYO18" s="93">
        <f>Seznam!CYO8</f>
        <v>0</v>
      </c>
      <c r="CYP18" s="93">
        <f>Seznam!CYP8</f>
        <v>0</v>
      </c>
      <c r="CYQ18" s="93">
        <f>Seznam!CYQ8</f>
        <v>0</v>
      </c>
      <c r="CYR18" s="93">
        <f>Seznam!CYR8</f>
        <v>0</v>
      </c>
      <c r="CYS18" s="93">
        <f>Seznam!CYS8</f>
        <v>0</v>
      </c>
      <c r="CYT18" s="93">
        <f>Seznam!CYT8</f>
        <v>0</v>
      </c>
      <c r="CYU18" s="93">
        <f>Seznam!CYU8</f>
        <v>0</v>
      </c>
      <c r="CYV18" s="93">
        <f>Seznam!CYV8</f>
        <v>0</v>
      </c>
      <c r="CYW18" s="93">
        <f>Seznam!CYW8</f>
        <v>0</v>
      </c>
      <c r="CYX18" s="93">
        <f>Seznam!CYX8</f>
        <v>0</v>
      </c>
      <c r="CYY18" s="93">
        <f>Seznam!CYY8</f>
        <v>0</v>
      </c>
      <c r="CYZ18" s="93">
        <f>Seznam!CYZ8</f>
        <v>0</v>
      </c>
      <c r="CZA18" s="93">
        <f>Seznam!CZA8</f>
        <v>0</v>
      </c>
      <c r="CZB18" s="93">
        <f>Seznam!CZB8</f>
        <v>0</v>
      </c>
      <c r="CZC18" s="93">
        <f>Seznam!CZC8</f>
        <v>0</v>
      </c>
      <c r="CZD18" s="93">
        <f>Seznam!CZD8</f>
        <v>0</v>
      </c>
      <c r="CZE18" s="93">
        <f>Seznam!CZE8</f>
        <v>0</v>
      </c>
      <c r="CZF18" s="93">
        <f>Seznam!CZF8</f>
        <v>0</v>
      </c>
      <c r="CZG18" s="93">
        <f>Seznam!CZG8</f>
        <v>0</v>
      </c>
      <c r="CZH18" s="93">
        <f>Seznam!CZH8</f>
        <v>0</v>
      </c>
      <c r="CZI18" s="93">
        <f>Seznam!CZI8</f>
        <v>0</v>
      </c>
      <c r="CZJ18" s="93">
        <f>Seznam!CZJ8</f>
        <v>0</v>
      </c>
      <c r="CZK18" s="93">
        <f>Seznam!CZK8</f>
        <v>0</v>
      </c>
      <c r="CZL18" s="93">
        <f>Seznam!CZL8</f>
        <v>0</v>
      </c>
      <c r="CZM18" s="93">
        <f>Seznam!CZM8</f>
        <v>0</v>
      </c>
      <c r="CZN18" s="93">
        <f>Seznam!CZN8</f>
        <v>0</v>
      </c>
      <c r="CZO18" s="93">
        <f>Seznam!CZO8</f>
        <v>0</v>
      </c>
      <c r="CZP18" s="93">
        <f>Seznam!CZP8</f>
        <v>0</v>
      </c>
      <c r="CZQ18" s="93">
        <f>Seznam!CZQ8</f>
        <v>0</v>
      </c>
      <c r="CZR18" s="93">
        <f>Seznam!CZR8</f>
        <v>0</v>
      </c>
      <c r="CZS18" s="93">
        <f>Seznam!CZS8</f>
        <v>0</v>
      </c>
      <c r="CZT18" s="93">
        <f>Seznam!CZT8</f>
        <v>0</v>
      </c>
      <c r="CZU18" s="93">
        <f>Seznam!CZU8</f>
        <v>0</v>
      </c>
      <c r="CZV18" s="93">
        <f>Seznam!CZV8</f>
        <v>0</v>
      </c>
      <c r="CZW18" s="93">
        <f>Seznam!CZW8</f>
        <v>0</v>
      </c>
      <c r="CZX18" s="93">
        <f>Seznam!CZX8</f>
        <v>0</v>
      </c>
      <c r="CZY18" s="93">
        <f>Seznam!CZY8</f>
        <v>0</v>
      </c>
      <c r="CZZ18" s="93">
        <f>Seznam!CZZ8</f>
        <v>0</v>
      </c>
      <c r="DAA18" s="93">
        <f>Seznam!DAA8</f>
        <v>0</v>
      </c>
      <c r="DAB18" s="93">
        <f>Seznam!DAB8</f>
        <v>0</v>
      </c>
      <c r="DAC18" s="93">
        <f>Seznam!DAC8</f>
        <v>0</v>
      </c>
      <c r="DAD18" s="93">
        <f>Seznam!DAD8</f>
        <v>0</v>
      </c>
      <c r="DAE18" s="93">
        <f>Seznam!DAE8</f>
        <v>0</v>
      </c>
      <c r="DAF18" s="93">
        <f>Seznam!DAF8</f>
        <v>0</v>
      </c>
      <c r="DAG18" s="93">
        <f>Seznam!DAG8</f>
        <v>0</v>
      </c>
      <c r="DAH18" s="93">
        <f>Seznam!DAH8</f>
        <v>0</v>
      </c>
      <c r="DAI18" s="93">
        <f>Seznam!DAI8</f>
        <v>0</v>
      </c>
      <c r="DAJ18" s="93">
        <f>Seznam!DAJ8</f>
        <v>0</v>
      </c>
      <c r="DAK18" s="93">
        <f>Seznam!DAK8</f>
        <v>0</v>
      </c>
      <c r="DAL18" s="93">
        <f>Seznam!DAL8</f>
        <v>0</v>
      </c>
      <c r="DAM18" s="93">
        <f>Seznam!DAM8</f>
        <v>0</v>
      </c>
      <c r="DAN18" s="93">
        <f>Seznam!DAN8</f>
        <v>0</v>
      </c>
      <c r="DAO18" s="93">
        <f>Seznam!DAO8</f>
        <v>0</v>
      </c>
      <c r="DAP18" s="93">
        <f>Seznam!DAP8</f>
        <v>0</v>
      </c>
      <c r="DAQ18" s="93">
        <f>Seznam!DAQ8</f>
        <v>0</v>
      </c>
      <c r="DAR18" s="93">
        <f>Seznam!DAR8</f>
        <v>0</v>
      </c>
      <c r="DAS18" s="93">
        <f>Seznam!DAS8</f>
        <v>0</v>
      </c>
      <c r="DAT18" s="93">
        <f>Seznam!DAT8</f>
        <v>0</v>
      </c>
      <c r="DAU18" s="93">
        <f>Seznam!DAU8</f>
        <v>0</v>
      </c>
      <c r="DAV18" s="93">
        <f>Seznam!DAV8</f>
        <v>0</v>
      </c>
      <c r="DAW18" s="93">
        <f>Seznam!DAW8</f>
        <v>0</v>
      </c>
      <c r="DAX18" s="93">
        <f>Seznam!DAX8</f>
        <v>0</v>
      </c>
      <c r="DAY18" s="93">
        <f>Seznam!DAY8</f>
        <v>0</v>
      </c>
      <c r="DAZ18" s="93">
        <f>Seznam!DAZ8</f>
        <v>0</v>
      </c>
      <c r="DBA18" s="93">
        <f>Seznam!DBA8</f>
        <v>0</v>
      </c>
      <c r="DBB18" s="93">
        <f>Seznam!DBB8</f>
        <v>0</v>
      </c>
      <c r="DBC18" s="93">
        <f>Seznam!DBC8</f>
        <v>0</v>
      </c>
      <c r="DBD18" s="93">
        <f>Seznam!DBD8</f>
        <v>0</v>
      </c>
      <c r="DBE18" s="93">
        <f>Seznam!DBE8</f>
        <v>0</v>
      </c>
      <c r="DBF18" s="93">
        <f>Seznam!DBF8</f>
        <v>0</v>
      </c>
      <c r="DBG18" s="93">
        <f>Seznam!DBG8</f>
        <v>0</v>
      </c>
      <c r="DBH18" s="93">
        <f>Seznam!DBH8</f>
        <v>0</v>
      </c>
      <c r="DBI18" s="93">
        <f>Seznam!DBI8</f>
        <v>0</v>
      </c>
      <c r="DBJ18" s="93">
        <f>Seznam!DBJ8</f>
        <v>0</v>
      </c>
      <c r="DBK18" s="93">
        <f>Seznam!DBK8</f>
        <v>0</v>
      </c>
      <c r="DBL18" s="93">
        <f>Seznam!DBL8</f>
        <v>0</v>
      </c>
      <c r="DBM18" s="93">
        <f>Seznam!DBM8</f>
        <v>0</v>
      </c>
      <c r="DBN18" s="93">
        <f>Seznam!DBN8</f>
        <v>0</v>
      </c>
      <c r="DBO18" s="93">
        <f>Seznam!DBO8</f>
        <v>0</v>
      </c>
      <c r="DBP18" s="93">
        <f>Seznam!DBP8</f>
        <v>0</v>
      </c>
      <c r="DBQ18" s="93">
        <f>Seznam!DBQ8</f>
        <v>0</v>
      </c>
      <c r="DBR18" s="93">
        <f>Seznam!DBR8</f>
        <v>0</v>
      </c>
      <c r="DBS18" s="93">
        <f>Seznam!DBS8</f>
        <v>0</v>
      </c>
      <c r="DBT18" s="93">
        <f>Seznam!DBT8</f>
        <v>0</v>
      </c>
      <c r="DBU18" s="93">
        <f>Seznam!DBU8</f>
        <v>0</v>
      </c>
      <c r="DBV18" s="93">
        <f>Seznam!DBV8</f>
        <v>0</v>
      </c>
      <c r="DBW18" s="93">
        <f>Seznam!DBW8</f>
        <v>0</v>
      </c>
      <c r="DBX18" s="93">
        <f>Seznam!DBX8</f>
        <v>0</v>
      </c>
      <c r="DBY18" s="93">
        <f>Seznam!DBY8</f>
        <v>0</v>
      </c>
      <c r="DBZ18" s="93">
        <f>Seznam!DBZ8</f>
        <v>0</v>
      </c>
      <c r="DCA18" s="93">
        <f>Seznam!DCA8</f>
        <v>0</v>
      </c>
      <c r="DCB18" s="93">
        <f>Seznam!DCB8</f>
        <v>0</v>
      </c>
      <c r="DCC18" s="93">
        <f>Seznam!DCC8</f>
        <v>0</v>
      </c>
      <c r="DCD18" s="93">
        <f>Seznam!DCD8</f>
        <v>0</v>
      </c>
      <c r="DCE18" s="93">
        <f>Seznam!DCE8</f>
        <v>0</v>
      </c>
      <c r="DCF18" s="93">
        <f>Seznam!DCF8</f>
        <v>0</v>
      </c>
      <c r="DCG18" s="93">
        <f>Seznam!DCG8</f>
        <v>0</v>
      </c>
      <c r="DCH18" s="93">
        <f>Seznam!DCH8</f>
        <v>0</v>
      </c>
      <c r="DCI18" s="93">
        <f>Seznam!DCI8</f>
        <v>0</v>
      </c>
      <c r="DCJ18" s="93">
        <f>Seznam!DCJ8</f>
        <v>0</v>
      </c>
      <c r="DCK18" s="93">
        <f>Seznam!DCK8</f>
        <v>0</v>
      </c>
      <c r="DCL18" s="93">
        <f>Seznam!DCL8</f>
        <v>0</v>
      </c>
      <c r="DCM18" s="93">
        <f>Seznam!DCM8</f>
        <v>0</v>
      </c>
      <c r="DCN18" s="93">
        <f>Seznam!DCN8</f>
        <v>0</v>
      </c>
      <c r="DCO18" s="93">
        <f>Seznam!DCO8</f>
        <v>0</v>
      </c>
      <c r="DCP18" s="93">
        <f>Seznam!DCP8</f>
        <v>0</v>
      </c>
      <c r="DCQ18" s="93">
        <f>Seznam!DCQ8</f>
        <v>0</v>
      </c>
      <c r="DCR18" s="93">
        <f>Seznam!DCR8</f>
        <v>0</v>
      </c>
      <c r="DCS18" s="93">
        <f>Seznam!DCS8</f>
        <v>0</v>
      </c>
      <c r="DCT18" s="93">
        <f>Seznam!DCT8</f>
        <v>0</v>
      </c>
      <c r="DCU18" s="93">
        <f>Seznam!DCU8</f>
        <v>0</v>
      </c>
      <c r="DCV18" s="93">
        <f>Seznam!DCV8</f>
        <v>0</v>
      </c>
      <c r="DCW18" s="93">
        <f>Seznam!DCW8</f>
        <v>0</v>
      </c>
      <c r="DCX18" s="93">
        <f>Seznam!DCX8</f>
        <v>0</v>
      </c>
      <c r="DCY18" s="93">
        <f>Seznam!DCY8</f>
        <v>0</v>
      </c>
      <c r="DCZ18" s="93">
        <f>Seznam!DCZ8</f>
        <v>0</v>
      </c>
      <c r="DDA18" s="93">
        <f>Seznam!DDA8</f>
        <v>0</v>
      </c>
      <c r="DDB18" s="93">
        <f>Seznam!DDB8</f>
        <v>0</v>
      </c>
      <c r="DDC18" s="93">
        <f>Seznam!DDC8</f>
        <v>0</v>
      </c>
      <c r="DDD18" s="93">
        <f>Seznam!DDD8</f>
        <v>0</v>
      </c>
      <c r="DDE18" s="93">
        <f>Seznam!DDE8</f>
        <v>0</v>
      </c>
      <c r="DDF18" s="93">
        <f>Seznam!DDF8</f>
        <v>0</v>
      </c>
      <c r="DDG18" s="93">
        <f>Seznam!DDG8</f>
        <v>0</v>
      </c>
      <c r="DDH18" s="93">
        <f>Seznam!DDH8</f>
        <v>0</v>
      </c>
      <c r="DDI18" s="93">
        <f>Seznam!DDI8</f>
        <v>0</v>
      </c>
      <c r="DDJ18" s="93">
        <f>Seznam!DDJ8</f>
        <v>0</v>
      </c>
      <c r="DDK18" s="93">
        <f>Seznam!DDK8</f>
        <v>0</v>
      </c>
      <c r="DDL18" s="93">
        <f>Seznam!DDL8</f>
        <v>0</v>
      </c>
      <c r="DDM18" s="93">
        <f>Seznam!DDM8</f>
        <v>0</v>
      </c>
      <c r="DDN18" s="93">
        <f>Seznam!DDN8</f>
        <v>0</v>
      </c>
      <c r="DDO18" s="93">
        <f>Seznam!DDO8</f>
        <v>0</v>
      </c>
      <c r="DDP18" s="93">
        <f>Seznam!DDP8</f>
        <v>0</v>
      </c>
      <c r="DDQ18" s="93">
        <f>Seznam!DDQ8</f>
        <v>0</v>
      </c>
      <c r="DDR18" s="93">
        <f>Seznam!DDR8</f>
        <v>0</v>
      </c>
      <c r="DDS18" s="93">
        <f>Seznam!DDS8</f>
        <v>0</v>
      </c>
      <c r="DDT18" s="93">
        <f>Seznam!DDT8</f>
        <v>0</v>
      </c>
      <c r="DDU18" s="93">
        <f>Seznam!DDU8</f>
        <v>0</v>
      </c>
      <c r="DDV18" s="93">
        <f>Seznam!DDV8</f>
        <v>0</v>
      </c>
      <c r="DDW18" s="93">
        <f>Seznam!DDW8</f>
        <v>0</v>
      </c>
      <c r="DDX18" s="93">
        <f>Seznam!DDX8</f>
        <v>0</v>
      </c>
      <c r="DDY18" s="93">
        <f>Seznam!DDY8</f>
        <v>0</v>
      </c>
      <c r="DDZ18" s="93">
        <f>Seznam!DDZ8</f>
        <v>0</v>
      </c>
      <c r="DEA18" s="93">
        <f>Seznam!DEA8</f>
        <v>0</v>
      </c>
      <c r="DEB18" s="93">
        <f>Seznam!DEB8</f>
        <v>0</v>
      </c>
      <c r="DEC18" s="93">
        <f>Seznam!DEC8</f>
        <v>0</v>
      </c>
      <c r="DED18" s="93">
        <f>Seznam!DED8</f>
        <v>0</v>
      </c>
      <c r="DEE18" s="93">
        <f>Seznam!DEE8</f>
        <v>0</v>
      </c>
      <c r="DEF18" s="93">
        <f>Seznam!DEF8</f>
        <v>0</v>
      </c>
      <c r="DEG18" s="93">
        <f>Seznam!DEG8</f>
        <v>0</v>
      </c>
      <c r="DEH18" s="93">
        <f>Seznam!DEH8</f>
        <v>0</v>
      </c>
      <c r="DEI18" s="93">
        <f>Seznam!DEI8</f>
        <v>0</v>
      </c>
      <c r="DEJ18" s="93">
        <f>Seznam!DEJ8</f>
        <v>0</v>
      </c>
      <c r="DEK18" s="93">
        <f>Seznam!DEK8</f>
        <v>0</v>
      </c>
      <c r="DEL18" s="93">
        <f>Seznam!DEL8</f>
        <v>0</v>
      </c>
      <c r="DEM18" s="93">
        <f>Seznam!DEM8</f>
        <v>0</v>
      </c>
      <c r="DEN18" s="93">
        <f>Seznam!DEN8</f>
        <v>0</v>
      </c>
      <c r="DEO18" s="93">
        <f>Seznam!DEO8</f>
        <v>0</v>
      </c>
      <c r="DEP18" s="93">
        <f>Seznam!DEP8</f>
        <v>0</v>
      </c>
      <c r="DEQ18" s="93">
        <f>Seznam!DEQ8</f>
        <v>0</v>
      </c>
      <c r="DER18" s="93">
        <f>Seznam!DER8</f>
        <v>0</v>
      </c>
      <c r="DES18" s="93">
        <f>Seznam!DES8</f>
        <v>0</v>
      </c>
      <c r="DET18" s="93">
        <f>Seznam!DET8</f>
        <v>0</v>
      </c>
      <c r="DEU18" s="93">
        <f>Seznam!DEU8</f>
        <v>0</v>
      </c>
      <c r="DEV18" s="93">
        <f>Seznam!DEV8</f>
        <v>0</v>
      </c>
      <c r="DEW18" s="93">
        <f>Seznam!DEW8</f>
        <v>0</v>
      </c>
      <c r="DEX18" s="93">
        <f>Seznam!DEX8</f>
        <v>0</v>
      </c>
      <c r="DEY18" s="93">
        <f>Seznam!DEY8</f>
        <v>0</v>
      </c>
      <c r="DEZ18" s="93">
        <f>Seznam!DEZ8</f>
        <v>0</v>
      </c>
      <c r="DFA18" s="93">
        <f>Seznam!DFA8</f>
        <v>0</v>
      </c>
      <c r="DFB18" s="93">
        <f>Seznam!DFB8</f>
        <v>0</v>
      </c>
      <c r="DFC18" s="93">
        <f>Seznam!DFC8</f>
        <v>0</v>
      </c>
      <c r="DFD18" s="93">
        <f>Seznam!DFD8</f>
        <v>0</v>
      </c>
      <c r="DFE18" s="93">
        <f>Seznam!DFE8</f>
        <v>0</v>
      </c>
      <c r="DFF18" s="93">
        <f>Seznam!DFF8</f>
        <v>0</v>
      </c>
      <c r="DFG18" s="93">
        <f>Seznam!DFG8</f>
        <v>0</v>
      </c>
      <c r="DFH18" s="93">
        <f>Seznam!DFH8</f>
        <v>0</v>
      </c>
      <c r="DFI18" s="93">
        <f>Seznam!DFI8</f>
        <v>0</v>
      </c>
      <c r="DFJ18" s="93">
        <f>Seznam!DFJ8</f>
        <v>0</v>
      </c>
      <c r="DFK18" s="93">
        <f>Seznam!DFK8</f>
        <v>0</v>
      </c>
      <c r="DFL18" s="93">
        <f>Seznam!DFL8</f>
        <v>0</v>
      </c>
      <c r="DFM18" s="93">
        <f>Seznam!DFM8</f>
        <v>0</v>
      </c>
      <c r="DFN18" s="93">
        <f>Seznam!DFN8</f>
        <v>0</v>
      </c>
      <c r="DFO18" s="93">
        <f>Seznam!DFO8</f>
        <v>0</v>
      </c>
      <c r="DFP18" s="93">
        <f>Seznam!DFP8</f>
        <v>0</v>
      </c>
      <c r="DFQ18" s="93">
        <f>Seznam!DFQ8</f>
        <v>0</v>
      </c>
      <c r="DFR18" s="93">
        <f>Seznam!DFR8</f>
        <v>0</v>
      </c>
      <c r="DFS18" s="93">
        <f>Seznam!DFS8</f>
        <v>0</v>
      </c>
      <c r="DFT18" s="93">
        <f>Seznam!DFT8</f>
        <v>0</v>
      </c>
      <c r="DFU18" s="93">
        <f>Seznam!DFU8</f>
        <v>0</v>
      </c>
      <c r="DFV18" s="93">
        <f>Seznam!DFV8</f>
        <v>0</v>
      </c>
      <c r="DFW18" s="93">
        <f>Seznam!DFW8</f>
        <v>0</v>
      </c>
      <c r="DFX18" s="93">
        <f>Seznam!DFX8</f>
        <v>0</v>
      </c>
      <c r="DFY18" s="93">
        <f>Seznam!DFY8</f>
        <v>0</v>
      </c>
      <c r="DFZ18" s="93">
        <f>Seznam!DFZ8</f>
        <v>0</v>
      </c>
      <c r="DGA18" s="93">
        <f>Seznam!DGA8</f>
        <v>0</v>
      </c>
      <c r="DGB18" s="93">
        <f>Seznam!DGB8</f>
        <v>0</v>
      </c>
      <c r="DGC18" s="93">
        <f>Seznam!DGC8</f>
        <v>0</v>
      </c>
      <c r="DGD18" s="93">
        <f>Seznam!DGD8</f>
        <v>0</v>
      </c>
      <c r="DGE18" s="93">
        <f>Seznam!DGE8</f>
        <v>0</v>
      </c>
      <c r="DGF18" s="93">
        <f>Seznam!DGF8</f>
        <v>0</v>
      </c>
      <c r="DGG18" s="93">
        <f>Seznam!DGG8</f>
        <v>0</v>
      </c>
      <c r="DGH18" s="93">
        <f>Seznam!DGH8</f>
        <v>0</v>
      </c>
      <c r="DGI18" s="93">
        <f>Seznam!DGI8</f>
        <v>0</v>
      </c>
      <c r="DGJ18" s="93">
        <f>Seznam!DGJ8</f>
        <v>0</v>
      </c>
      <c r="DGK18" s="93">
        <f>Seznam!DGK8</f>
        <v>0</v>
      </c>
      <c r="DGL18" s="93">
        <f>Seznam!DGL8</f>
        <v>0</v>
      </c>
      <c r="DGM18" s="93">
        <f>Seznam!DGM8</f>
        <v>0</v>
      </c>
      <c r="DGN18" s="93">
        <f>Seznam!DGN8</f>
        <v>0</v>
      </c>
      <c r="DGO18" s="93">
        <f>Seznam!DGO8</f>
        <v>0</v>
      </c>
      <c r="DGP18" s="93">
        <f>Seznam!DGP8</f>
        <v>0</v>
      </c>
      <c r="DGQ18" s="93">
        <f>Seznam!DGQ8</f>
        <v>0</v>
      </c>
      <c r="DGR18" s="93">
        <f>Seznam!DGR8</f>
        <v>0</v>
      </c>
      <c r="DGS18" s="93">
        <f>Seznam!DGS8</f>
        <v>0</v>
      </c>
      <c r="DGT18" s="93">
        <f>Seznam!DGT8</f>
        <v>0</v>
      </c>
      <c r="DGU18" s="93">
        <f>Seznam!DGU8</f>
        <v>0</v>
      </c>
      <c r="DGV18" s="93">
        <f>Seznam!DGV8</f>
        <v>0</v>
      </c>
      <c r="DGW18" s="93">
        <f>Seznam!DGW8</f>
        <v>0</v>
      </c>
      <c r="DGX18" s="93">
        <f>Seznam!DGX8</f>
        <v>0</v>
      </c>
      <c r="DGY18" s="93">
        <f>Seznam!DGY8</f>
        <v>0</v>
      </c>
      <c r="DGZ18" s="93">
        <f>Seznam!DGZ8</f>
        <v>0</v>
      </c>
      <c r="DHA18" s="93">
        <f>Seznam!DHA8</f>
        <v>0</v>
      </c>
      <c r="DHB18" s="93">
        <f>Seznam!DHB8</f>
        <v>0</v>
      </c>
      <c r="DHC18" s="93">
        <f>Seznam!DHC8</f>
        <v>0</v>
      </c>
      <c r="DHD18" s="93">
        <f>Seznam!DHD8</f>
        <v>0</v>
      </c>
      <c r="DHE18" s="93">
        <f>Seznam!DHE8</f>
        <v>0</v>
      </c>
      <c r="DHF18" s="93">
        <f>Seznam!DHF8</f>
        <v>0</v>
      </c>
      <c r="DHG18" s="93">
        <f>Seznam!DHG8</f>
        <v>0</v>
      </c>
      <c r="DHH18" s="93">
        <f>Seznam!DHH8</f>
        <v>0</v>
      </c>
      <c r="DHI18" s="93">
        <f>Seznam!DHI8</f>
        <v>0</v>
      </c>
      <c r="DHJ18" s="93">
        <f>Seznam!DHJ8</f>
        <v>0</v>
      </c>
      <c r="DHK18" s="93">
        <f>Seznam!DHK8</f>
        <v>0</v>
      </c>
      <c r="DHL18" s="93">
        <f>Seznam!DHL8</f>
        <v>0</v>
      </c>
      <c r="DHM18" s="93">
        <f>Seznam!DHM8</f>
        <v>0</v>
      </c>
      <c r="DHN18" s="93">
        <f>Seznam!DHN8</f>
        <v>0</v>
      </c>
      <c r="DHO18" s="93">
        <f>Seznam!DHO8</f>
        <v>0</v>
      </c>
      <c r="DHP18" s="93">
        <f>Seznam!DHP8</f>
        <v>0</v>
      </c>
      <c r="DHQ18" s="93">
        <f>Seznam!DHQ8</f>
        <v>0</v>
      </c>
      <c r="DHR18" s="93">
        <f>Seznam!DHR8</f>
        <v>0</v>
      </c>
      <c r="DHS18" s="93">
        <f>Seznam!DHS8</f>
        <v>0</v>
      </c>
      <c r="DHT18" s="93">
        <f>Seznam!DHT8</f>
        <v>0</v>
      </c>
      <c r="DHU18" s="93">
        <f>Seznam!DHU8</f>
        <v>0</v>
      </c>
      <c r="DHV18" s="93">
        <f>Seznam!DHV8</f>
        <v>0</v>
      </c>
      <c r="DHW18" s="93">
        <f>Seznam!DHW8</f>
        <v>0</v>
      </c>
      <c r="DHX18" s="93">
        <f>Seznam!DHX8</f>
        <v>0</v>
      </c>
      <c r="DHY18" s="93">
        <f>Seznam!DHY8</f>
        <v>0</v>
      </c>
      <c r="DHZ18" s="93">
        <f>Seznam!DHZ8</f>
        <v>0</v>
      </c>
      <c r="DIA18" s="93">
        <f>Seznam!DIA8</f>
        <v>0</v>
      </c>
      <c r="DIB18" s="93">
        <f>Seznam!DIB8</f>
        <v>0</v>
      </c>
      <c r="DIC18" s="93">
        <f>Seznam!DIC8</f>
        <v>0</v>
      </c>
      <c r="DID18" s="93">
        <f>Seznam!DID8</f>
        <v>0</v>
      </c>
      <c r="DIE18" s="93">
        <f>Seznam!DIE8</f>
        <v>0</v>
      </c>
      <c r="DIF18" s="93">
        <f>Seznam!DIF8</f>
        <v>0</v>
      </c>
      <c r="DIG18" s="93">
        <f>Seznam!DIG8</f>
        <v>0</v>
      </c>
      <c r="DIH18" s="93">
        <f>Seznam!DIH8</f>
        <v>0</v>
      </c>
      <c r="DII18" s="93">
        <f>Seznam!DII8</f>
        <v>0</v>
      </c>
      <c r="DIJ18" s="93">
        <f>Seznam!DIJ8</f>
        <v>0</v>
      </c>
      <c r="DIK18" s="93">
        <f>Seznam!DIK8</f>
        <v>0</v>
      </c>
      <c r="DIL18" s="93">
        <f>Seznam!DIL8</f>
        <v>0</v>
      </c>
      <c r="DIM18" s="93">
        <f>Seznam!DIM8</f>
        <v>0</v>
      </c>
      <c r="DIN18" s="93">
        <f>Seznam!DIN8</f>
        <v>0</v>
      </c>
      <c r="DIO18" s="93">
        <f>Seznam!DIO8</f>
        <v>0</v>
      </c>
      <c r="DIP18" s="93">
        <f>Seznam!DIP8</f>
        <v>0</v>
      </c>
      <c r="DIQ18" s="93">
        <f>Seznam!DIQ8</f>
        <v>0</v>
      </c>
      <c r="DIR18" s="93">
        <f>Seznam!DIR8</f>
        <v>0</v>
      </c>
      <c r="DIS18" s="93">
        <f>Seznam!DIS8</f>
        <v>0</v>
      </c>
      <c r="DIT18" s="93">
        <f>Seznam!DIT8</f>
        <v>0</v>
      </c>
      <c r="DIU18" s="93">
        <f>Seznam!DIU8</f>
        <v>0</v>
      </c>
      <c r="DIV18" s="93">
        <f>Seznam!DIV8</f>
        <v>0</v>
      </c>
      <c r="DIW18" s="93">
        <f>Seznam!DIW8</f>
        <v>0</v>
      </c>
      <c r="DIX18" s="93">
        <f>Seznam!DIX8</f>
        <v>0</v>
      </c>
      <c r="DIY18" s="93">
        <f>Seznam!DIY8</f>
        <v>0</v>
      </c>
      <c r="DIZ18" s="93">
        <f>Seznam!DIZ8</f>
        <v>0</v>
      </c>
      <c r="DJA18" s="93">
        <f>Seznam!DJA8</f>
        <v>0</v>
      </c>
      <c r="DJB18" s="93">
        <f>Seznam!DJB8</f>
        <v>0</v>
      </c>
      <c r="DJC18" s="93">
        <f>Seznam!DJC8</f>
        <v>0</v>
      </c>
      <c r="DJD18" s="93">
        <f>Seznam!DJD8</f>
        <v>0</v>
      </c>
      <c r="DJE18" s="93">
        <f>Seznam!DJE8</f>
        <v>0</v>
      </c>
      <c r="DJF18" s="93">
        <f>Seznam!DJF8</f>
        <v>0</v>
      </c>
      <c r="DJG18" s="93">
        <f>Seznam!DJG8</f>
        <v>0</v>
      </c>
      <c r="DJH18" s="93">
        <f>Seznam!DJH8</f>
        <v>0</v>
      </c>
      <c r="DJI18" s="93">
        <f>Seznam!DJI8</f>
        <v>0</v>
      </c>
      <c r="DJJ18" s="93">
        <f>Seznam!DJJ8</f>
        <v>0</v>
      </c>
      <c r="DJK18" s="93">
        <f>Seznam!DJK8</f>
        <v>0</v>
      </c>
      <c r="DJL18" s="93">
        <f>Seznam!DJL8</f>
        <v>0</v>
      </c>
      <c r="DJM18" s="93">
        <f>Seznam!DJM8</f>
        <v>0</v>
      </c>
      <c r="DJN18" s="93">
        <f>Seznam!DJN8</f>
        <v>0</v>
      </c>
      <c r="DJO18" s="93">
        <f>Seznam!DJO8</f>
        <v>0</v>
      </c>
      <c r="DJP18" s="93">
        <f>Seznam!DJP8</f>
        <v>0</v>
      </c>
      <c r="DJQ18" s="93">
        <f>Seznam!DJQ8</f>
        <v>0</v>
      </c>
      <c r="DJR18" s="93">
        <f>Seznam!DJR8</f>
        <v>0</v>
      </c>
      <c r="DJS18" s="93">
        <f>Seznam!DJS8</f>
        <v>0</v>
      </c>
      <c r="DJT18" s="93">
        <f>Seznam!DJT8</f>
        <v>0</v>
      </c>
      <c r="DJU18" s="93">
        <f>Seznam!DJU8</f>
        <v>0</v>
      </c>
      <c r="DJV18" s="93">
        <f>Seznam!DJV8</f>
        <v>0</v>
      </c>
      <c r="DJW18" s="93">
        <f>Seznam!DJW8</f>
        <v>0</v>
      </c>
      <c r="DJX18" s="93">
        <f>Seznam!DJX8</f>
        <v>0</v>
      </c>
      <c r="DJY18" s="93">
        <f>Seznam!DJY8</f>
        <v>0</v>
      </c>
      <c r="DJZ18" s="93">
        <f>Seznam!DJZ8</f>
        <v>0</v>
      </c>
      <c r="DKA18" s="93">
        <f>Seznam!DKA8</f>
        <v>0</v>
      </c>
      <c r="DKB18" s="93">
        <f>Seznam!DKB8</f>
        <v>0</v>
      </c>
      <c r="DKC18" s="93">
        <f>Seznam!DKC8</f>
        <v>0</v>
      </c>
      <c r="DKD18" s="93">
        <f>Seznam!DKD8</f>
        <v>0</v>
      </c>
      <c r="DKE18" s="93">
        <f>Seznam!DKE8</f>
        <v>0</v>
      </c>
      <c r="DKF18" s="93">
        <f>Seznam!DKF8</f>
        <v>0</v>
      </c>
      <c r="DKG18" s="93">
        <f>Seznam!DKG8</f>
        <v>0</v>
      </c>
      <c r="DKH18" s="93">
        <f>Seznam!DKH8</f>
        <v>0</v>
      </c>
      <c r="DKI18" s="93">
        <f>Seznam!DKI8</f>
        <v>0</v>
      </c>
      <c r="DKJ18" s="93">
        <f>Seznam!DKJ8</f>
        <v>0</v>
      </c>
      <c r="DKK18" s="93">
        <f>Seznam!DKK8</f>
        <v>0</v>
      </c>
      <c r="DKL18" s="93">
        <f>Seznam!DKL8</f>
        <v>0</v>
      </c>
      <c r="DKM18" s="93">
        <f>Seznam!DKM8</f>
        <v>0</v>
      </c>
      <c r="DKN18" s="93">
        <f>Seznam!DKN8</f>
        <v>0</v>
      </c>
      <c r="DKO18" s="93">
        <f>Seznam!DKO8</f>
        <v>0</v>
      </c>
      <c r="DKP18" s="93">
        <f>Seznam!DKP8</f>
        <v>0</v>
      </c>
      <c r="DKQ18" s="93">
        <f>Seznam!DKQ8</f>
        <v>0</v>
      </c>
      <c r="DKR18" s="93">
        <f>Seznam!DKR8</f>
        <v>0</v>
      </c>
      <c r="DKS18" s="93">
        <f>Seznam!DKS8</f>
        <v>0</v>
      </c>
      <c r="DKT18" s="93">
        <f>Seznam!DKT8</f>
        <v>0</v>
      </c>
      <c r="DKU18" s="93">
        <f>Seznam!DKU8</f>
        <v>0</v>
      </c>
      <c r="DKV18" s="93">
        <f>Seznam!DKV8</f>
        <v>0</v>
      </c>
      <c r="DKW18" s="93">
        <f>Seznam!DKW8</f>
        <v>0</v>
      </c>
      <c r="DKX18" s="93">
        <f>Seznam!DKX8</f>
        <v>0</v>
      </c>
      <c r="DKY18" s="93">
        <f>Seznam!DKY8</f>
        <v>0</v>
      </c>
      <c r="DKZ18" s="93">
        <f>Seznam!DKZ8</f>
        <v>0</v>
      </c>
      <c r="DLA18" s="93">
        <f>Seznam!DLA8</f>
        <v>0</v>
      </c>
      <c r="DLB18" s="93">
        <f>Seznam!DLB8</f>
        <v>0</v>
      </c>
      <c r="DLC18" s="93">
        <f>Seznam!DLC8</f>
        <v>0</v>
      </c>
      <c r="DLD18" s="93">
        <f>Seznam!DLD8</f>
        <v>0</v>
      </c>
      <c r="DLE18" s="93">
        <f>Seznam!DLE8</f>
        <v>0</v>
      </c>
      <c r="DLF18" s="93">
        <f>Seznam!DLF8</f>
        <v>0</v>
      </c>
      <c r="DLG18" s="93">
        <f>Seznam!DLG8</f>
        <v>0</v>
      </c>
      <c r="DLH18" s="93">
        <f>Seznam!DLH8</f>
        <v>0</v>
      </c>
      <c r="DLI18" s="93">
        <f>Seznam!DLI8</f>
        <v>0</v>
      </c>
      <c r="DLJ18" s="93">
        <f>Seznam!DLJ8</f>
        <v>0</v>
      </c>
      <c r="DLK18" s="93">
        <f>Seznam!DLK8</f>
        <v>0</v>
      </c>
      <c r="DLL18" s="93">
        <f>Seznam!DLL8</f>
        <v>0</v>
      </c>
      <c r="DLM18" s="93">
        <f>Seznam!DLM8</f>
        <v>0</v>
      </c>
      <c r="DLN18" s="93">
        <f>Seznam!DLN8</f>
        <v>0</v>
      </c>
      <c r="DLO18" s="93">
        <f>Seznam!DLO8</f>
        <v>0</v>
      </c>
      <c r="DLP18" s="93">
        <f>Seznam!DLP8</f>
        <v>0</v>
      </c>
      <c r="DLQ18" s="93">
        <f>Seznam!DLQ8</f>
        <v>0</v>
      </c>
      <c r="DLR18" s="93">
        <f>Seznam!DLR8</f>
        <v>0</v>
      </c>
      <c r="DLS18" s="93">
        <f>Seznam!DLS8</f>
        <v>0</v>
      </c>
      <c r="DLT18" s="93">
        <f>Seznam!DLT8</f>
        <v>0</v>
      </c>
      <c r="DLU18" s="93">
        <f>Seznam!DLU8</f>
        <v>0</v>
      </c>
      <c r="DLV18" s="93">
        <f>Seznam!DLV8</f>
        <v>0</v>
      </c>
      <c r="DLW18" s="93">
        <f>Seznam!DLW8</f>
        <v>0</v>
      </c>
      <c r="DLX18" s="93">
        <f>Seznam!DLX8</f>
        <v>0</v>
      </c>
      <c r="DLY18" s="93">
        <f>Seznam!DLY8</f>
        <v>0</v>
      </c>
      <c r="DLZ18" s="93">
        <f>Seznam!DLZ8</f>
        <v>0</v>
      </c>
      <c r="DMA18" s="93">
        <f>Seznam!DMA8</f>
        <v>0</v>
      </c>
      <c r="DMB18" s="93">
        <f>Seznam!DMB8</f>
        <v>0</v>
      </c>
      <c r="DMC18" s="93">
        <f>Seznam!DMC8</f>
        <v>0</v>
      </c>
      <c r="DMD18" s="93">
        <f>Seznam!DMD8</f>
        <v>0</v>
      </c>
      <c r="DME18" s="93">
        <f>Seznam!DME8</f>
        <v>0</v>
      </c>
      <c r="DMF18" s="93">
        <f>Seznam!DMF8</f>
        <v>0</v>
      </c>
      <c r="DMG18" s="93">
        <f>Seznam!DMG8</f>
        <v>0</v>
      </c>
      <c r="DMH18" s="93">
        <f>Seznam!DMH8</f>
        <v>0</v>
      </c>
      <c r="DMI18" s="93">
        <f>Seznam!DMI8</f>
        <v>0</v>
      </c>
      <c r="DMJ18" s="93">
        <f>Seznam!DMJ8</f>
        <v>0</v>
      </c>
      <c r="DMK18" s="93">
        <f>Seznam!DMK8</f>
        <v>0</v>
      </c>
      <c r="DML18" s="93">
        <f>Seznam!DML8</f>
        <v>0</v>
      </c>
      <c r="DMM18" s="93">
        <f>Seznam!DMM8</f>
        <v>0</v>
      </c>
      <c r="DMN18" s="93">
        <f>Seznam!DMN8</f>
        <v>0</v>
      </c>
      <c r="DMO18" s="93">
        <f>Seznam!DMO8</f>
        <v>0</v>
      </c>
      <c r="DMP18" s="93">
        <f>Seznam!DMP8</f>
        <v>0</v>
      </c>
      <c r="DMQ18" s="93">
        <f>Seznam!DMQ8</f>
        <v>0</v>
      </c>
      <c r="DMR18" s="93">
        <f>Seznam!DMR8</f>
        <v>0</v>
      </c>
      <c r="DMS18" s="93">
        <f>Seznam!DMS8</f>
        <v>0</v>
      </c>
      <c r="DMT18" s="93">
        <f>Seznam!DMT8</f>
        <v>0</v>
      </c>
      <c r="DMU18" s="93">
        <f>Seznam!DMU8</f>
        <v>0</v>
      </c>
      <c r="DMV18" s="93">
        <f>Seznam!DMV8</f>
        <v>0</v>
      </c>
      <c r="DMW18" s="93">
        <f>Seznam!DMW8</f>
        <v>0</v>
      </c>
      <c r="DMX18" s="93">
        <f>Seznam!DMX8</f>
        <v>0</v>
      </c>
      <c r="DMY18" s="93">
        <f>Seznam!DMY8</f>
        <v>0</v>
      </c>
      <c r="DMZ18" s="93">
        <f>Seznam!DMZ8</f>
        <v>0</v>
      </c>
      <c r="DNA18" s="93">
        <f>Seznam!DNA8</f>
        <v>0</v>
      </c>
      <c r="DNB18" s="93">
        <f>Seznam!DNB8</f>
        <v>0</v>
      </c>
      <c r="DNC18" s="93">
        <f>Seznam!DNC8</f>
        <v>0</v>
      </c>
      <c r="DND18" s="93">
        <f>Seznam!DND8</f>
        <v>0</v>
      </c>
      <c r="DNE18" s="93">
        <f>Seznam!DNE8</f>
        <v>0</v>
      </c>
      <c r="DNF18" s="93">
        <f>Seznam!DNF8</f>
        <v>0</v>
      </c>
      <c r="DNG18" s="93">
        <f>Seznam!DNG8</f>
        <v>0</v>
      </c>
      <c r="DNH18" s="93">
        <f>Seznam!DNH8</f>
        <v>0</v>
      </c>
      <c r="DNI18" s="93">
        <f>Seznam!DNI8</f>
        <v>0</v>
      </c>
      <c r="DNJ18" s="93">
        <f>Seznam!DNJ8</f>
        <v>0</v>
      </c>
      <c r="DNK18" s="93">
        <f>Seznam!DNK8</f>
        <v>0</v>
      </c>
      <c r="DNL18" s="93">
        <f>Seznam!DNL8</f>
        <v>0</v>
      </c>
      <c r="DNM18" s="93">
        <f>Seznam!DNM8</f>
        <v>0</v>
      </c>
      <c r="DNN18" s="93">
        <f>Seznam!DNN8</f>
        <v>0</v>
      </c>
      <c r="DNO18" s="93">
        <f>Seznam!DNO8</f>
        <v>0</v>
      </c>
      <c r="DNP18" s="93">
        <f>Seznam!DNP8</f>
        <v>0</v>
      </c>
      <c r="DNQ18" s="93">
        <f>Seznam!DNQ8</f>
        <v>0</v>
      </c>
      <c r="DNR18" s="93">
        <f>Seznam!DNR8</f>
        <v>0</v>
      </c>
      <c r="DNS18" s="93">
        <f>Seznam!DNS8</f>
        <v>0</v>
      </c>
      <c r="DNT18" s="93">
        <f>Seznam!DNT8</f>
        <v>0</v>
      </c>
      <c r="DNU18" s="93">
        <f>Seznam!DNU8</f>
        <v>0</v>
      </c>
      <c r="DNV18" s="93">
        <f>Seznam!DNV8</f>
        <v>0</v>
      </c>
      <c r="DNW18" s="93">
        <f>Seznam!DNW8</f>
        <v>0</v>
      </c>
      <c r="DNX18" s="93">
        <f>Seznam!DNX8</f>
        <v>0</v>
      </c>
      <c r="DNY18" s="93">
        <f>Seznam!DNY8</f>
        <v>0</v>
      </c>
      <c r="DNZ18" s="93">
        <f>Seznam!DNZ8</f>
        <v>0</v>
      </c>
      <c r="DOA18" s="93">
        <f>Seznam!DOA8</f>
        <v>0</v>
      </c>
      <c r="DOB18" s="93">
        <f>Seznam!DOB8</f>
        <v>0</v>
      </c>
      <c r="DOC18" s="93">
        <f>Seznam!DOC8</f>
        <v>0</v>
      </c>
      <c r="DOD18" s="93">
        <f>Seznam!DOD8</f>
        <v>0</v>
      </c>
      <c r="DOE18" s="93">
        <f>Seznam!DOE8</f>
        <v>0</v>
      </c>
      <c r="DOF18" s="93">
        <f>Seznam!DOF8</f>
        <v>0</v>
      </c>
      <c r="DOG18" s="93">
        <f>Seznam!DOG8</f>
        <v>0</v>
      </c>
      <c r="DOH18" s="93">
        <f>Seznam!DOH8</f>
        <v>0</v>
      </c>
      <c r="DOI18" s="93">
        <f>Seznam!DOI8</f>
        <v>0</v>
      </c>
      <c r="DOJ18" s="93">
        <f>Seznam!DOJ8</f>
        <v>0</v>
      </c>
      <c r="DOK18" s="93">
        <f>Seznam!DOK8</f>
        <v>0</v>
      </c>
      <c r="DOL18" s="93">
        <f>Seznam!DOL8</f>
        <v>0</v>
      </c>
      <c r="DOM18" s="93">
        <f>Seznam!DOM8</f>
        <v>0</v>
      </c>
      <c r="DON18" s="93">
        <f>Seznam!DON8</f>
        <v>0</v>
      </c>
      <c r="DOO18" s="93">
        <f>Seznam!DOO8</f>
        <v>0</v>
      </c>
      <c r="DOP18" s="93">
        <f>Seznam!DOP8</f>
        <v>0</v>
      </c>
      <c r="DOQ18" s="93">
        <f>Seznam!DOQ8</f>
        <v>0</v>
      </c>
      <c r="DOR18" s="93">
        <f>Seznam!DOR8</f>
        <v>0</v>
      </c>
      <c r="DOS18" s="93">
        <f>Seznam!DOS8</f>
        <v>0</v>
      </c>
      <c r="DOT18" s="93">
        <f>Seznam!DOT8</f>
        <v>0</v>
      </c>
      <c r="DOU18" s="93">
        <f>Seznam!DOU8</f>
        <v>0</v>
      </c>
      <c r="DOV18" s="93">
        <f>Seznam!DOV8</f>
        <v>0</v>
      </c>
      <c r="DOW18" s="93">
        <f>Seznam!DOW8</f>
        <v>0</v>
      </c>
      <c r="DOX18" s="93">
        <f>Seznam!DOX8</f>
        <v>0</v>
      </c>
      <c r="DOY18" s="93">
        <f>Seznam!DOY8</f>
        <v>0</v>
      </c>
      <c r="DOZ18" s="93">
        <f>Seznam!DOZ8</f>
        <v>0</v>
      </c>
      <c r="DPA18" s="93">
        <f>Seznam!DPA8</f>
        <v>0</v>
      </c>
      <c r="DPB18" s="93">
        <f>Seznam!DPB8</f>
        <v>0</v>
      </c>
      <c r="DPC18" s="93">
        <f>Seznam!DPC8</f>
        <v>0</v>
      </c>
      <c r="DPD18" s="93">
        <f>Seznam!DPD8</f>
        <v>0</v>
      </c>
      <c r="DPE18" s="93">
        <f>Seznam!DPE8</f>
        <v>0</v>
      </c>
      <c r="DPF18" s="93">
        <f>Seznam!DPF8</f>
        <v>0</v>
      </c>
      <c r="DPG18" s="93">
        <f>Seznam!DPG8</f>
        <v>0</v>
      </c>
      <c r="DPH18" s="93">
        <f>Seznam!DPH8</f>
        <v>0</v>
      </c>
      <c r="DPI18" s="93">
        <f>Seznam!DPI8</f>
        <v>0</v>
      </c>
      <c r="DPJ18" s="93">
        <f>Seznam!DPJ8</f>
        <v>0</v>
      </c>
      <c r="DPK18" s="93">
        <f>Seznam!DPK8</f>
        <v>0</v>
      </c>
      <c r="DPL18" s="93">
        <f>Seznam!DPL8</f>
        <v>0</v>
      </c>
      <c r="DPM18" s="93">
        <f>Seznam!DPM8</f>
        <v>0</v>
      </c>
      <c r="DPN18" s="93">
        <f>Seznam!DPN8</f>
        <v>0</v>
      </c>
      <c r="DPO18" s="93">
        <f>Seznam!DPO8</f>
        <v>0</v>
      </c>
      <c r="DPP18" s="93">
        <f>Seznam!DPP8</f>
        <v>0</v>
      </c>
      <c r="DPQ18" s="93">
        <f>Seznam!DPQ8</f>
        <v>0</v>
      </c>
      <c r="DPR18" s="93">
        <f>Seznam!DPR8</f>
        <v>0</v>
      </c>
      <c r="DPS18" s="93">
        <f>Seznam!DPS8</f>
        <v>0</v>
      </c>
      <c r="DPT18" s="93">
        <f>Seznam!DPT8</f>
        <v>0</v>
      </c>
      <c r="DPU18" s="93">
        <f>Seznam!DPU8</f>
        <v>0</v>
      </c>
      <c r="DPV18" s="93">
        <f>Seznam!DPV8</f>
        <v>0</v>
      </c>
      <c r="DPW18" s="93">
        <f>Seznam!DPW8</f>
        <v>0</v>
      </c>
      <c r="DPX18" s="93">
        <f>Seznam!DPX8</f>
        <v>0</v>
      </c>
      <c r="DPY18" s="93">
        <f>Seznam!DPY8</f>
        <v>0</v>
      </c>
      <c r="DPZ18" s="93">
        <f>Seznam!DPZ8</f>
        <v>0</v>
      </c>
      <c r="DQA18" s="93">
        <f>Seznam!DQA8</f>
        <v>0</v>
      </c>
      <c r="DQB18" s="93">
        <f>Seznam!DQB8</f>
        <v>0</v>
      </c>
      <c r="DQC18" s="93">
        <f>Seznam!DQC8</f>
        <v>0</v>
      </c>
      <c r="DQD18" s="93">
        <f>Seznam!DQD8</f>
        <v>0</v>
      </c>
      <c r="DQE18" s="93">
        <f>Seznam!DQE8</f>
        <v>0</v>
      </c>
      <c r="DQF18" s="93">
        <f>Seznam!DQF8</f>
        <v>0</v>
      </c>
      <c r="DQG18" s="93">
        <f>Seznam!DQG8</f>
        <v>0</v>
      </c>
      <c r="DQH18" s="93">
        <f>Seznam!DQH8</f>
        <v>0</v>
      </c>
      <c r="DQI18" s="93">
        <f>Seznam!DQI8</f>
        <v>0</v>
      </c>
      <c r="DQJ18" s="93">
        <f>Seznam!DQJ8</f>
        <v>0</v>
      </c>
      <c r="DQK18" s="93">
        <f>Seznam!DQK8</f>
        <v>0</v>
      </c>
      <c r="DQL18" s="93">
        <f>Seznam!DQL8</f>
        <v>0</v>
      </c>
      <c r="DQM18" s="93">
        <f>Seznam!DQM8</f>
        <v>0</v>
      </c>
      <c r="DQN18" s="93">
        <f>Seznam!DQN8</f>
        <v>0</v>
      </c>
      <c r="DQO18" s="93">
        <f>Seznam!DQO8</f>
        <v>0</v>
      </c>
      <c r="DQP18" s="93">
        <f>Seznam!DQP8</f>
        <v>0</v>
      </c>
      <c r="DQQ18" s="93">
        <f>Seznam!DQQ8</f>
        <v>0</v>
      </c>
      <c r="DQR18" s="93">
        <f>Seznam!DQR8</f>
        <v>0</v>
      </c>
      <c r="DQS18" s="93">
        <f>Seznam!DQS8</f>
        <v>0</v>
      </c>
      <c r="DQT18" s="93">
        <f>Seznam!DQT8</f>
        <v>0</v>
      </c>
      <c r="DQU18" s="93">
        <f>Seznam!DQU8</f>
        <v>0</v>
      </c>
      <c r="DQV18" s="93">
        <f>Seznam!DQV8</f>
        <v>0</v>
      </c>
      <c r="DQW18" s="93">
        <f>Seznam!DQW8</f>
        <v>0</v>
      </c>
      <c r="DQX18" s="93">
        <f>Seznam!DQX8</f>
        <v>0</v>
      </c>
      <c r="DQY18" s="93">
        <f>Seznam!DQY8</f>
        <v>0</v>
      </c>
      <c r="DQZ18" s="93">
        <f>Seznam!DQZ8</f>
        <v>0</v>
      </c>
      <c r="DRA18" s="93">
        <f>Seznam!DRA8</f>
        <v>0</v>
      </c>
      <c r="DRB18" s="93">
        <f>Seznam!DRB8</f>
        <v>0</v>
      </c>
      <c r="DRC18" s="93">
        <f>Seznam!DRC8</f>
        <v>0</v>
      </c>
      <c r="DRD18" s="93">
        <f>Seznam!DRD8</f>
        <v>0</v>
      </c>
      <c r="DRE18" s="93">
        <f>Seznam!DRE8</f>
        <v>0</v>
      </c>
      <c r="DRF18" s="93">
        <f>Seznam!DRF8</f>
        <v>0</v>
      </c>
      <c r="DRG18" s="93">
        <f>Seznam!DRG8</f>
        <v>0</v>
      </c>
      <c r="DRH18" s="93">
        <f>Seznam!DRH8</f>
        <v>0</v>
      </c>
      <c r="DRI18" s="93">
        <f>Seznam!DRI8</f>
        <v>0</v>
      </c>
      <c r="DRJ18" s="93">
        <f>Seznam!DRJ8</f>
        <v>0</v>
      </c>
      <c r="DRK18" s="93">
        <f>Seznam!DRK8</f>
        <v>0</v>
      </c>
      <c r="DRL18" s="93">
        <f>Seznam!DRL8</f>
        <v>0</v>
      </c>
      <c r="DRM18" s="93">
        <f>Seznam!DRM8</f>
        <v>0</v>
      </c>
      <c r="DRN18" s="93">
        <f>Seznam!DRN8</f>
        <v>0</v>
      </c>
      <c r="DRO18" s="93">
        <f>Seznam!DRO8</f>
        <v>0</v>
      </c>
      <c r="DRP18" s="93">
        <f>Seznam!DRP8</f>
        <v>0</v>
      </c>
      <c r="DRQ18" s="93">
        <f>Seznam!DRQ8</f>
        <v>0</v>
      </c>
      <c r="DRR18" s="93">
        <f>Seznam!DRR8</f>
        <v>0</v>
      </c>
      <c r="DRS18" s="93">
        <f>Seznam!DRS8</f>
        <v>0</v>
      </c>
      <c r="DRT18" s="93">
        <f>Seznam!DRT8</f>
        <v>0</v>
      </c>
      <c r="DRU18" s="93">
        <f>Seznam!DRU8</f>
        <v>0</v>
      </c>
      <c r="DRV18" s="93">
        <f>Seznam!DRV8</f>
        <v>0</v>
      </c>
      <c r="DRW18" s="93">
        <f>Seznam!DRW8</f>
        <v>0</v>
      </c>
      <c r="DRX18" s="93">
        <f>Seznam!DRX8</f>
        <v>0</v>
      </c>
      <c r="DRY18" s="93">
        <f>Seznam!DRY8</f>
        <v>0</v>
      </c>
      <c r="DRZ18" s="93">
        <f>Seznam!DRZ8</f>
        <v>0</v>
      </c>
      <c r="DSA18" s="93">
        <f>Seznam!DSA8</f>
        <v>0</v>
      </c>
      <c r="DSB18" s="93">
        <f>Seznam!DSB8</f>
        <v>0</v>
      </c>
      <c r="DSC18" s="93">
        <f>Seznam!DSC8</f>
        <v>0</v>
      </c>
      <c r="DSD18" s="93">
        <f>Seznam!DSD8</f>
        <v>0</v>
      </c>
      <c r="DSE18" s="93">
        <f>Seznam!DSE8</f>
        <v>0</v>
      </c>
      <c r="DSF18" s="93">
        <f>Seznam!DSF8</f>
        <v>0</v>
      </c>
      <c r="DSG18" s="93">
        <f>Seznam!DSG8</f>
        <v>0</v>
      </c>
      <c r="DSH18" s="93">
        <f>Seznam!DSH8</f>
        <v>0</v>
      </c>
      <c r="DSI18" s="93">
        <f>Seznam!DSI8</f>
        <v>0</v>
      </c>
      <c r="DSJ18" s="93">
        <f>Seznam!DSJ8</f>
        <v>0</v>
      </c>
      <c r="DSK18" s="93">
        <f>Seznam!DSK8</f>
        <v>0</v>
      </c>
      <c r="DSL18" s="93">
        <f>Seznam!DSL8</f>
        <v>0</v>
      </c>
      <c r="DSM18" s="93">
        <f>Seznam!DSM8</f>
        <v>0</v>
      </c>
      <c r="DSN18" s="93">
        <f>Seznam!DSN8</f>
        <v>0</v>
      </c>
      <c r="DSO18" s="93">
        <f>Seznam!DSO8</f>
        <v>0</v>
      </c>
      <c r="DSP18" s="93">
        <f>Seznam!DSP8</f>
        <v>0</v>
      </c>
      <c r="DSQ18" s="93">
        <f>Seznam!DSQ8</f>
        <v>0</v>
      </c>
      <c r="DSR18" s="93">
        <f>Seznam!DSR8</f>
        <v>0</v>
      </c>
      <c r="DSS18" s="93">
        <f>Seznam!DSS8</f>
        <v>0</v>
      </c>
      <c r="DST18" s="93">
        <f>Seznam!DST8</f>
        <v>0</v>
      </c>
      <c r="DSU18" s="93">
        <f>Seznam!DSU8</f>
        <v>0</v>
      </c>
      <c r="DSV18" s="93">
        <f>Seznam!DSV8</f>
        <v>0</v>
      </c>
      <c r="DSW18" s="93">
        <f>Seznam!DSW8</f>
        <v>0</v>
      </c>
      <c r="DSX18" s="93">
        <f>Seznam!DSX8</f>
        <v>0</v>
      </c>
      <c r="DSY18" s="93">
        <f>Seznam!DSY8</f>
        <v>0</v>
      </c>
      <c r="DSZ18" s="93">
        <f>Seznam!DSZ8</f>
        <v>0</v>
      </c>
      <c r="DTA18" s="93">
        <f>Seznam!DTA8</f>
        <v>0</v>
      </c>
      <c r="DTB18" s="93">
        <f>Seznam!DTB8</f>
        <v>0</v>
      </c>
      <c r="DTC18" s="93">
        <f>Seznam!DTC8</f>
        <v>0</v>
      </c>
      <c r="DTD18" s="93">
        <f>Seznam!DTD8</f>
        <v>0</v>
      </c>
      <c r="DTE18" s="93">
        <f>Seznam!DTE8</f>
        <v>0</v>
      </c>
      <c r="DTF18" s="93">
        <f>Seznam!DTF8</f>
        <v>0</v>
      </c>
      <c r="DTG18" s="93">
        <f>Seznam!DTG8</f>
        <v>0</v>
      </c>
      <c r="DTH18" s="93">
        <f>Seznam!DTH8</f>
        <v>0</v>
      </c>
      <c r="DTI18" s="93">
        <f>Seznam!DTI8</f>
        <v>0</v>
      </c>
      <c r="DTJ18" s="93">
        <f>Seznam!DTJ8</f>
        <v>0</v>
      </c>
      <c r="DTK18" s="93">
        <f>Seznam!DTK8</f>
        <v>0</v>
      </c>
      <c r="DTL18" s="93">
        <f>Seznam!DTL8</f>
        <v>0</v>
      </c>
      <c r="DTM18" s="93">
        <f>Seznam!DTM8</f>
        <v>0</v>
      </c>
      <c r="DTN18" s="93">
        <f>Seznam!DTN8</f>
        <v>0</v>
      </c>
      <c r="DTO18" s="93">
        <f>Seznam!DTO8</f>
        <v>0</v>
      </c>
      <c r="DTP18" s="93">
        <f>Seznam!DTP8</f>
        <v>0</v>
      </c>
      <c r="DTQ18" s="93">
        <f>Seznam!DTQ8</f>
        <v>0</v>
      </c>
      <c r="DTR18" s="93">
        <f>Seznam!DTR8</f>
        <v>0</v>
      </c>
      <c r="DTS18" s="93">
        <f>Seznam!DTS8</f>
        <v>0</v>
      </c>
      <c r="DTT18" s="93">
        <f>Seznam!DTT8</f>
        <v>0</v>
      </c>
      <c r="DTU18" s="93">
        <f>Seznam!DTU8</f>
        <v>0</v>
      </c>
      <c r="DTV18" s="93">
        <f>Seznam!DTV8</f>
        <v>0</v>
      </c>
      <c r="DTW18" s="93">
        <f>Seznam!DTW8</f>
        <v>0</v>
      </c>
      <c r="DTX18" s="93">
        <f>Seznam!DTX8</f>
        <v>0</v>
      </c>
      <c r="DTY18" s="93">
        <f>Seznam!DTY8</f>
        <v>0</v>
      </c>
      <c r="DTZ18" s="93">
        <f>Seznam!DTZ8</f>
        <v>0</v>
      </c>
      <c r="DUA18" s="93">
        <f>Seznam!DUA8</f>
        <v>0</v>
      </c>
      <c r="DUB18" s="93">
        <f>Seznam!DUB8</f>
        <v>0</v>
      </c>
      <c r="DUC18" s="93">
        <f>Seznam!DUC8</f>
        <v>0</v>
      </c>
      <c r="DUD18" s="93">
        <f>Seznam!DUD8</f>
        <v>0</v>
      </c>
      <c r="DUE18" s="93">
        <f>Seznam!DUE8</f>
        <v>0</v>
      </c>
      <c r="DUF18" s="93">
        <f>Seznam!DUF8</f>
        <v>0</v>
      </c>
      <c r="DUG18" s="93">
        <f>Seznam!DUG8</f>
        <v>0</v>
      </c>
      <c r="DUH18" s="93">
        <f>Seznam!DUH8</f>
        <v>0</v>
      </c>
      <c r="DUI18" s="93">
        <f>Seznam!DUI8</f>
        <v>0</v>
      </c>
      <c r="DUJ18" s="93">
        <f>Seznam!DUJ8</f>
        <v>0</v>
      </c>
      <c r="DUK18" s="93">
        <f>Seznam!DUK8</f>
        <v>0</v>
      </c>
      <c r="DUL18" s="93">
        <f>Seznam!DUL8</f>
        <v>0</v>
      </c>
      <c r="DUM18" s="93">
        <f>Seznam!DUM8</f>
        <v>0</v>
      </c>
      <c r="DUN18" s="93">
        <f>Seznam!DUN8</f>
        <v>0</v>
      </c>
      <c r="DUO18" s="93">
        <f>Seznam!DUO8</f>
        <v>0</v>
      </c>
      <c r="DUP18" s="93">
        <f>Seznam!DUP8</f>
        <v>0</v>
      </c>
      <c r="DUQ18" s="93">
        <f>Seznam!DUQ8</f>
        <v>0</v>
      </c>
      <c r="DUR18" s="93">
        <f>Seznam!DUR8</f>
        <v>0</v>
      </c>
      <c r="DUS18" s="93">
        <f>Seznam!DUS8</f>
        <v>0</v>
      </c>
      <c r="DUT18" s="93">
        <f>Seznam!DUT8</f>
        <v>0</v>
      </c>
      <c r="DUU18" s="93">
        <f>Seznam!DUU8</f>
        <v>0</v>
      </c>
      <c r="DUV18" s="93">
        <f>Seznam!DUV8</f>
        <v>0</v>
      </c>
      <c r="DUW18" s="93">
        <f>Seznam!DUW8</f>
        <v>0</v>
      </c>
      <c r="DUX18" s="93">
        <f>Seznam!DUX8</f>
        <v>0</v>
      </c>
      <c r="DUY18" s="93">
        <f>Seznam!DUY8</f>
        <v>0</v>
      </c>
      <c r="DUZ18" s="93">
        <f>Seznam!DUZ8</f>
        <v>0</v>
      </c>
      <c r="DVA18" s="93">
        <f>Seznam!DVA8</f>
        <v>0</v>
      </c>
      <c r="DVB18" s="93">
        <f>Seznam!DVB8</f>
        <v>0</v>
      </c>
      <c r="DVC18" s="93">
        <f>Seznam!DVC8</f>
        <v>0</v>
      </c>
      <c r="DVD18" s="93">
        <f>Seznam!DVD8</f>
        <v>0</v>
      </c>
      <c r="DVE18" s="93">
        <f>Seznam!DVE8</f>
        <v>0</v>
      </c>
      <c r="DVF18" s="93">
        <f>Seznam!DVF8</f>
        <v>0</v>
      </c>
      <c r="DVG18" s="93">
        <f>Seznam!DVG8</f>
        <v>0</v>
      </c>
      <c r="DVH18" s="93">
        <f>Seznam!DVH8</f>
        <v>0</v>
      </c>
      <c r="DVI18" s="93">
        <f>Seznam!DVI8</f>
        <v>0</v>
      </c>
      <c r="DVJ18" s="93">
        <f>Seznam!DVJ8</f>
        <v>0</v>
      </c>
      <c r="DVK18" s="93">
        <f>Seznam!DVK8</f>
        <v>0</v>
      </c>
      <c r="DVL18" s="93">
        <f>Seznam!DVL8</f>
        <v>0</v>
      </c>
      <c r="DVM18" s="93">
        <f>Seznam!DVM8</f>
        <v>0</v>
      </c>
      <c r="DVN18" s="93">
        <f>Seznam!DVN8</f>
        <v>0</v>
      </c>
      <c r="DVO18" s="93">
        <f>Seznam!DVO8</f>
        <v>0</v>
      </c>
      <c r="DVP18" s="93">
        <f>Seznam!DVP8</f>
        <v>0</v>
      </c>
      <c r="DVQ18" s="93">
        <f>Seznam!DVQ8</f>
        <v>0</v>
      </c>
      <c r="DVR18" s="93">
        <f>Seznam!DVR8</f>
        <v>0</v>
      </c>
      <c r="DVS18" s="93">
        <f>Seznam!DVS8</f>
        <v>0</v>
      </c>
      <c r="DVT18" s="93">
        <f>Seznam!DVT8</f>
        <v>0</v>
      </c>
      <c r="DVU18" s="93">
        <f>Seznam!DVU8</f>
        <v>0</v>
      </c>
      <c r="DVV18" s="93">
        <f>Seznam!DVV8</f>
        <v>0</v>
      </c>
      <c r="DVW18" s="93">
        <f>Seznam!DVW8</f>
        <v>0</v>
      </c>
      <c r="DVX18" s="93">
        <f>Seznam!DVX8</f>
        <v>0</v>
      </c>
      <c r="DVY18" s="93">
        <f>Seznam!DVY8</f>
        <v>0</v>
      </c>
      <c r="DVZ18" s="93">
        <f>Seznam!DVZ8</f>
        <v>0</v>
      </c>
      <c r="DWA18" s="93">
        <f>Seznam!DWA8</f>
        <v>0</v>
      </c>
      <c r="DWB18" s="93">
        <f>Seznam!DWB8</f>
        <v>0</v>
      </c>
      <c r="DWC18" s="93">
        <f>Seznam!DWC8</f>
        <v>0</v>
      </c>
      <c r="DWD18" s="93">
        <f>Seznam!DWD8</f>
        <v>0</v>
      </c>
      <c r="DWE18" s="93">
        <f>Seznam!DWE8</f>
        <v>0</v>
      </c>
      <c r="DWF18" s="93">
        <f>Seznam!DWF8</f>
        <v>0</v>
      </c>
      <c r="DWG18" s="93">
        <f>Seznam!DWG8</f>
        <v>0</v>
      </c>
      <c r="DWH18" s="93">
        <f>Seznam!DWH8</f>
        <v>0</v>
      </c>
      <c r="DWI18" s="93">
        <f>Seznam!DWI8</f>
        <v>0</v>
      </c>
      <c r="DWJ18" s="93">
        <f>Seznam!DWJ8</f>
        <v>0</v>
      </c>
      <c r="DWK18" s="93">
        <f>Seznam!DWK8</f>
        <v>0</v>
      </c>
      <c r="DWL18" s="93">
        <f>Seznam!DWL8</f>
        <v>0</v>
      </c>
      <c r="DWM18" s="93">
        <f>Seznam!DWM8</f>
        <v>0</v>
      </c>
      <c r="DWN18" s="93">
        <f>Seznam!DWN8</f>
        <v>0</v>
      </c>
      <c r="DWO18" s="93">
        <f>Seznam!DWO8</f>
        <v>0</v>
      </c>
      <c r="DWP18" s="93">
        <f>Seznam!DWP8</f>
        <v>0</v>
      </c>
      <c r="DWQ18" s="93">
        <f>Seznam!DWQ8</f>
        <v>0</v>
      </c>
      <c r="DWR18" s="93">
        <f>Seznam!DWR8</f>
        <v>0</v>
      </c>
      <c r="DWS18" s="93">
        <f>Seznam!DWS8</f>
        <v>0</v>
      </c>
      <c r="DWT18" s="93">
        <f>Seznam!DWT8</f>
        <v>0</v>
      </c>
      <c r="DWU18" s="93">
        <f>Seznam!DWU8</f>
        <v>0</v>
      </c>
      <c r="DWV18" s="93">
        <f>Seznam!DWV8</f>
        <v>0</v>
      </c>
      <c r="DWW18" s="93">
        <f>Seznam!DWW8</f>
        <v>0</v>
      </c>
      <c r="DWX18" s="93">
        <f>Seznam!DWX8</f>
        <v>0</v>
      </c>
      <c r="DWY18" s="93">
        <f>Seznam!DWY8</f>
        <v>0</v>
      </c>
      <c r="DWZ18" s="93">
        <f>Seznam!DWZ8</f>
        <v>0</v>
      </c>
      <c r="DXA18" s="93">
        <f>Seznam!DXA8</f>
        <v>0</v>
      </c>
      <c r="DXB18" s="93">
        <f>Seznam!DXB8</f>
        <v>0</v>
      </c>
      <c r="DXC18" s="93">
        <f>Seznam!DXC8</f>
        <v>0</v>
      </c>
      <c r="DXD18" s="93">
        <f>Seznam!DXD8</f>
        <v>0</v>
      </c>
      <c r="DXE18" s="93">
        <f>Seznam!DXE8</f>
        <v>0</v>
      </c>
      <c r="DXF18" s="93">
        <f>Seznam!DXF8</f>
        <v>0</v>
      </c>
      <c r="DXG18" s="93">
        <f>Seznam!DXG8</f>
        <v>0</v>
      </c>
      <c r="DXH18" s="93">
        <f>Seznam!DXH8</f>
        <v>0</v>
      </c>
      <c r="DXI18" s="93">
        <f>Seznam!DXI8</f>
        <v>0</v>
      </c>
      <c r="DXJ18" s="93">
        <f>Seznam!DXJ8</f>
        <v>0</v>
      </c>
      <c r="DXK18" s="93">
        <f>Seznam!DXK8</f>
        <v>0</v>
      </c>
      <c r="DXL18" s="93">
        <f>Seznam!DXL8</f>
        <v>0</v>
      </c>
      <c r="DXM18" s="93">
        <f>Seznam!DXM8</f>
        <v>0</v>
      </c>
      <c r="DXN18" s="93">
        <f>Seznam!DXN8</f>
        <v>0</v>
      </c>
      <c r="DXO18" s="93">
        <f>Seznam!DXO8</f>
        <v>0</v>
      </c>
      <c r="DXP18" s="93">
        <f>Seznam!DXP8</f>
        <v>0</v>
      </c>
      <c r="DXQ18" s="93">
        <f>Seznam!DXQ8</f>
        <v>0</v>
      </c>
      <c r="DXR18" s="93">
        <f>Seznam!DXR8</f>
        <v>0</v>
      </c>
      <c r="DXS18" s="93">
        <f>Seznam!DXS8</f>
        <v>0</v>
      </c>
      <c r="DXT18" s="93">
        <f>Seznam!DXT8</f>
        <v>0</v>
      </c>
      <c r="DXU18" s="93">
        <f>Seznam!DXU8</f>
        <v>0</v>
      </c>
      <c r="DXV18" s="93">
        <f>Seznam!DXV8</f>
        <v>0</v>
      </c>
      <c r="DXW18" s="93">
        <f>Seznam!DXW8</f>
        <v>0</v>
      </c>
      <c r="DXX18" s="93">
        <f>Seznam!DXX8</f>
        <v>0</v>
      </c>
      <c r="DXY18" s="93">
        <f>Seznam!DXY8</f>
        <v>0</v>
      </c>
      <c r="DXZ18" s="93">
        <f>Seznam!DXZ8</f>
        <v>0</v>
      </c>
      <c r="DYA18" s="93">
        <f>Seznam!DYA8</f>
        <v>0</v>
      </c>
      <c r="DYB18" s="93">
        <f>Seznam!DYB8</f>
        <v>0</v>
      </c>
      <c r="DYC18" s="93">
        <f>Seznam!DYC8</f>
        <v>0</v>
      </c>
      <c r="DYD18" s="93">
        <f>Seznam!DYD8</f>
        <v>0</v>
      </c>
      <c r="DYE18" s="93">
        <f>Seznam!DYE8</f>
        <v>0</v>
      </c>
      <c r="DYF18" s="93">
        <f>Seznam!DYF8</f>
        <v>0</v>
      </c>
      <c r="DYG18" s="93">
        <f>Seznam!DYG8</f>
        <v>0</v>
      </c>
      <c r="DYH18" s="93">
        <f>Seznam!DYH8</f>
        <v>0</v>
      </c>
      <c r="DYI18" s="93">
        <f>Seznam!DYI8</f>
        <v>0</v>
      </c>
      <c r="DYJ18" s="93">
        <f>Seznam!DYJ8</f>
        <v>0</v>
      </c>
      <c r="DYK18" s="93">
        <f>Seznam!DYK8</f>
        <v>0</v>
      </c>
      <c r="DYL18" s="93">
        <f>Seznam!DYL8</f>
        <v>0</v>
      </c>
      <c r="DYM18" s="93">
        <f>Seznam!DYM8</f>
        <v>0</v>
      </c>
      <c r="DYN18" s="93">
        <f>Seznam!DYN8</f>
        <v>0</v>
      </c>
      <c r="DYO18" s="93">
        <f>Seznam!DYO8</f>
        <v>0</v>
      </c>
      <c r="DYP18" s="93">
        <f>Seznam!DYP8</f>
        <v>0</v>
      </c>
      <c r="DYQ18" s="93">
        <f>Seznam!DYQ8</f>
        <v>0</v>
      </c>
      <c r="DYR18" s="93">
        <f>Seznam!DYR8</f>
        <v>0</v>
      </c>
      <c r="DYS18" s="93">
        <f>Seznam!DYS8</f>
        <v>0</v>
      </c>
      <c r="DYT18" s="93">
        <f>Seznam!DYT8</f>
        <v>0</v>
      </c>
      <c r="DYU18" s="93">
        <f>Seznam!DYU8</f>
        <v>0</v>
      </c>
      <c r="DYV18" s="93">
        <f>Seznam!DYV8</f>
        <v>0</v>
      </c>
      <c r="DYW18" s="93">
        <f>Seznam!DYW8</f>
        <v>0</v>
      </c>
      <c r="DYX18" s="93">
        <f>Seznam!DYX8</f>
        <v>0</v>
      </c>
      <c r="DYY18" s="93">
        <f>Seznam!DYY8</f>
        <v>0</v>
      </c>
      <c r="DYZ18" s="93">
        <f>Seznam!DYZ8</f>
        <v>0</v>
      </c>
      <c r="DZA18" s="93">
        <f>Seznam!DZA8</f>
        <v>0</v>
      </c>
      <c r="DZB18" s="93">
        <f>Seznam!DZB8</f>
        <v>0</v>
      </c>
      <c r="DZC18" s="93">
        <f>Seznam!DZC8</f>
        <v>0</v>
      </c>
      <c r="DZD18" s="93">
        <f>Seznam!DZD8</f>
        <v>0</v>
      </c>
      <c r="DZE18" s="93">
        <f>Seznam!DZE8</f>
        <v>0</v>
      </c>
      <c r="DZF18" s="93">
        <f>Seznam!DZF8</f>
        <v>0</v>
      </c>
      <c r="DZG18" s="93">
        <f>Seznam!DZG8</f>
        <v>0</v>
      </c>
      <c r="DZH18" s="93">
        <f>Seznam!DZH8</f>
        <v>0</v>
      </c>
      <c r="DZI18" s="93">
        <f>Seznam!DZI8</f>
        <v>0</v>
      </c>
      <c r="DZJ18" s="93">
        <f>Seznam!DZJ8</f>
        <v>0</v>
      </c>
      <c r="DZK18" s="93">
        <f>Seznam!DZK8</f>
        <v>0</v>
      </c>
      <c r="DZL18" s="93">
        <f>Seznam!DZL8</f>
        <v>0</v>
      </c>
      <c r="DZM18" s="93">
        <f>Seznam!DZM8</f>
        <v>0</v>
      </c>
      <c r="DZN18" s="93">
        <f>Seznam!DZN8</f>
        <v>0</v>
      </c>
      <c r="DZO18" s="93">
        <f>Seznam!DZO8</f>
        <v>0</v>
      </c>
      <c r="DZP18" s="93">
        <f>Seznam!DZP8</f>
        <v>0</v>
      </c>
      <c r="DZQ18" s="93">
        <f>Seznam!DZQ8</f>
        <v>0</v>
      </c>
      <c r="DZR18" s="93">
        <f>Seznam!DZR8</f>
        <v>0</v>
      </c>
      <c r="DZS18" s="93">
        <f>Seznam!DZS8</f>
        <v>0</v>
      </c>
      <c r="DZT18" s="93">
        <f>Seznam!DZT8</f>
        <v>0</v>
      </c>
      <c r="DZU18" s="93">
        <f>Seznam!DZU8</f>
        <v>0</v>
      </c>
      <c r="DZV18" s="93">
        <f>Seznam!DZV8</f>
        <v>0</v>
      </c>
      <c r="DZW18" s="93">
        <f>Seznam!DZW8</f>
        <v>0</v>
      </c>
      <c r="DZX18" s="93">
        <f>Seznam!DZX8</f>
        <v>0</v>
      </c>
      <c r="DZY18" s="93">
        <f>Seznam!DZY8</f>
        <v>0</v>
      </c>
      <c r="DZZ18" s="93">
        <f>Seznam!DZZ8</f>
        <v>0</v>
      </c>
      <c r="EAA18" s="93">
        <f>Seznam!EAA8</f>
        <v>0</v>
      </c>
      <c r="EAB18" s="93">
        <f>Seznam!EAB8</f>
        <v>0</v>
      </c>
      <c r="EAC18" s="93">
        <f>Seznam!EAC8</f>
        <v>0</v>
      </c>
      <c r="EAD18" s="93">
        <f>Seznam!EAD8</f>
        <v>0</v>
      </c>
      <c r="EAE18" s="93">
        <f>Seznam!EAE8</f>
        <v>0</v>
      </c>
      <c r="EAF18" s="93">
        <f>Seznam!EAF8</f>
        <v>0</v>
      </c>
      <c r="EAG18" s="93">
        <f>Seznam!EAG8</f>
        <v>0</v>
      </c>
      <c r="EAH18" s="93">
        <f>Seznam!EAH8</f>
        <v>0</v>
      </c>
      <c r="EAI18" s="93">
        <f>Seznam!EAI8</f>
        <v>0</v>
      </c>
      <c r="EAJ18" s="93">
        <f>Seznam!EAJ8</f>
        <v>0</v>
      </c>
      <c r="EAK18" s="93">
        <f>Seznam!EAK8</f>
        <v>0</v>
      </c>
      <c r="EAL18" s="93">
        <f>Seznam!EAL8</f>
        <v>0</v>
      </c>
      <c r="EAM18" s="93">
        <f>Seznam!EAM8</f>
        <v>0</v>
      </c>
      <c r="EAN18" s="93">
        <f>Seznam!EAN8</f>
        <v>0</v>
      </c>
      <c r="EAO18" s="93">
        <f>Seznam!EAO8</f>
        <v>0</v>
      </c>
      <c r="EAP18" s="93">
        <f>Seznam!EAP8</f>
        <v>0</v>
      </c>
      <c r="EAQ18" s="93">
        <f>Seznam!EAQ8</f>
        <v>0</v>
      </c>
      <c r="EAR18" s="93">
        <f>Seznam!EAR8</f>
        <v>0</v>
      </c>
      <c r="EAS18" s="93">
        <f>Seznam!EAS8</f>
        <v>0</v>
      </c>
      <c r="EAT18" s="93">
        <f>Seznam!EAT8</f>
        <v>0</v>
      </c>
      <c r="EAU18" s="93">
        <f>Seznam!EAU8</f>
        <v>0</v>
      </c>
      <c r="EAV18" s="93">
        <f>Seznam!EAV8</f>
        <v>0</v>
      </c>
      <c r="EAW18" s="93">
        <f>Seznam!EAW8</f>
        <v>0</v>
      </c>
      <c r="EAX18" s="93">
        <f>Seznam!EAX8</f>
        <v>0</v>
      </c>
      <c r="EAY18" s="93">
        <f>Seznam!EAY8</f>
        <v>0</v>
      </c>
      <c r="EAZ18" s="93">
        <f>Seznam!EAZ8</f>
        <v>0</v>
      </c>
      <c r="EBA18" s="93">
        <f>Seznam!EBA8</f>
        <v>0</v>
      </c>
      <c r="EBB18" s="93">
        <f>Seznam!EBB8</f>
        <v>0</v>
      </c>
      <c r="EBC18" s="93">
        <f>Seznam!EBC8</f>
        <v>0</v>
      </c>
      <c r="EBD18" s="93">
        <f>Seznam!EBD8</f>
        <v>0</v>
      </c>
      <c r="EBE18" s="93">
        <f>Seznam!EBE8</f>
        <v>0</v>
      </c>
      <c r="EBF18" s="93">
        <f>Seznam!EBF8</f>
        <v>0</v>
      </c>
      <c r="EBG18" s="93">
        <f>Seznam!EBG8</f>
        <v>0</v>
      </c>
      <c r="EBH18" s="93">
        <f>Seznam!EBH8</f>
        <v>0</v>
      </c>
      <c r="EBI18" s="93">
        <f>Seznam!EBI8</f>
        <v>0</v>
      </c>
      <c r="EBJ18" s="93">
        <f>Seznam!EBJ8</f>
        <v>0</v>
      </c>
      <c r="EBK18" s="93">
        <f>Seznam!EBK8</f>
        <v>0</v>
      </c>
      <c r="EBL18" s="93">
        <f>Seznam!EBL8</f>
        <v>0</v>
      </c>
      <c r="EBM18" s="93">
        <f>Seznam!EBM8</f>
        <v>0</v>
      </c>
      <c r="EBN18" s="93">
        <f>Seznam!EBN8</f>
        <v>0</v>
      </c>
      <c r="EBO18" s="93">
        <f>Seznam!EBO8</f>
        <v>0</v>
      </c>
      <c r="EBP18" s="93">
        <f>Seznam!EBP8</f>
        <v>0</v>
      </c>
      <c r="EBQ18" s="93">
        <f>Seznam!EBQ8</f>
        <v>0</v>
      </c>
      <c r="EBR18" s="93">
        <f>Seznam!EBR8</f>
        <v>0</v>
      </c>
      <c r="EBS18" s="93">
        <f>Seznam!EBS8</f>
        <v>0</v>
      </c>
      <c r="EBT18" s="93">
        <f>Seznam!EBT8</f>
        <v>0</v>
      </c>
      <c r="EBU18" s="93">
        <f>Seznam!EBU8</f>
        <v>0</v>
      </c>
      <c r="EBV18" s="93">
        <f>Seznam!EBV8</f>
        <v>0</v>
      </c>
      <c r="EBW18" s="93">
        <f>Seznam!EBW8</f>
        <v>0</v>
      </c>
      <c r="EBX18" s="93">
        <f>Seznam!EBX8</f>
        <v>0</v>
      </c>
      <c r="EBY18" s="93">
        <f>Seznam!EBY8</f>
        <v>0</v>
      </c>
      <c r="EBZ18" s="93">
        <f>Seznam!EBZ8</f>
        <v>0</v>
      </c>
      <c r="ECA18" s="93">
        <f>Seznam!ECA8</f>
        <v>0</v>
      </c>
      <c r="ECB18" s="93">
        <f>Seznam!ECB8</f>
        <v>0</v>
      </c>
      <c r="ECC18" s="93">
        <f>Seznam!ECC8</f>
        <v>0</v>
      </c>
      <c r="ECD18" s="93">
        <f>Seznam!ECD8</f>
        <v>0</v>
      </c>
      <c r="ECE18" s="93">
        <f>Seznam!ECE8</f>
        <v>0</v>
      </c>
      <c r="ECF18" s="93">
        <f>Seznam!ECF8</f>
        <v>0</v>
      </c>
      <c r="ECG18" s="93">
        <f>Seznam!ECG8</f>
        <v>0</v>
      </c>
      <c r="ECH18" s="93">
        <f>Seznam!ECH8</f>
        <v>0</v>
      </c>
      <c r="ECI18" s="93">
        <f>Seznam!ECI8</f>
        <v>0</v>
      </c>
      <c r="ECJ18" s="93">
        <f>Seznam!ECJ8</f>
        <v>0</v>
      </c>
      <c r="ECK18" s="93">
        <f>Seznam!ECK8</f>
        <v>0</v>
      </c>
      <c r="ECL18" s="93">
        <f>Seznam!ECL8</f>
        <v>0</v>
      </c>
      <c r="ECM18" s="93">
        <f>Seznam!ECM8</f>
        <v>0</v>
      </c>
      <c r="ECN18" s="93">
        <f>Seznam!ECN8</f>
        <v>0</v>
      </c>
      <c r="ECO18" s="93">
        <f>Seznam!ECO8</f>
        <v>0</v>
      </c>
      <c r="ECP18" s="93">
        <f>Seznam!ECP8</f>
        <v>0</v>
      </c>
      <c r="ECQ18" s="93">
        <f>Seznam!ECQ8</f>
        <v>0</v>
      </c>
      <c r="ECR18" s="93">
        <f>Seznam!ECR8</f>
        <v>0</v>
      </c>
      <c r="ECS18" s="93">
        <f>Seznam!ECS8</f>
        <v>0</v>
      </c>
      <c r="ECT18" s="93">
        <f>Seznam!ECT8</f>
        <v>0</v>
      </c>
      <c r="ECU18" s="93">
        <f>Seznam!ECU8</f>
        <v>0</v>
      </c>
      <c r="ECV18" s="93">
        <f>Seznam!ECV8</f>
        <v>0</v>
      </c>
      <c r="ECW18" s="93">
        <f>Seznam!ECW8</f>
        <v>0</v>
      </c>
      <c r="ECX18" s="93">
        <f>Seznam!ECX8</f>
        <v>0</v>
      </c>
      <c r="ECY18" s="93">
        <f>Seznam!ECY8</f>
        <v>0</v>
      </c>
      <c r="ECZ18" s="93">
        <f>Seznam!ECZ8</f>
        <v>0</v>
      </c>
      <c r="EDA18" s="93">
        <f>Seznam!EDA8</f>
        <v>0</v>
      </c>
      <c r="EDB18" s="93">
        <f>Seznam!EDB8</f>
        <v>0</v>
      </c>
      <c r="EDC18" s="93">
        <f>Seznam!EDC8</f>
        <v>0</v>
      </c>
      <c r="EDD18" s="93">
        <f>Seznam!EDD8</f>
        <v>0</v>
      </c>
      <c r="EDE18" s="93">
        <f>Seznam!EDE8</f>
        <v>0</v>
      </c>
      <c r="EDF18" s="93">
        <f>Seznam!EDF8</f>
        <v>0</v>
      </c>
      <c r="EDG18" s="93">
        <f>Seznam!EDG8</f>
        <v>0</v>
      </c>
      <c r="EDH18" s="93">
        <f>Seznam!EDH8</f>
        <v>0</v>
      </c>
      <c r="EDI18" s="93">
        <f>Seznam!EDI8</f>
        <v>0</v>
      </c>
      <c r="EDJ18" s="93">
        <f>Seznam!EDJ8</f>
        <v>0</v>
      </c>
      <c r="EDK18" s="93">
        <f>Seznam!EDK8</f>
        <v>0</v>
      </c>
      <c r="EDL18" s="93">
        <f>Seznam!EDL8</f>
        <v>0</v>
      </c>
      <c r="EDM18" s="93">
        <f>Seznam!EDM8</f>
        <v>0</v>
      </c>
      <c r="EDN18" s="93">
        <f>Seznam!EDN8</f>
        <v>0</v>
      </c>
      <c r="EDO18" s="93">
        <f>Seznam!EDO8</f>
        <v>0</v>
      </c>
      <c r="EDP18" s="93">
        <f>Seznam!EDP8</f>
        <v>0</v>
      </c>
      <c r="EDQ18" s="93">
        <f>Seznam!EDQ8</f>
        <v>0</v>
      </c>
      <c r="EDR18" s="93">
        <f>Seznam!EDR8</f>
        <v>0</v>
      </c>
      <c r="EDS18" s="93">
        <f>Seznam!EDS8</f>
        <v>0</v>
      </c>
      <c r="EDT18" s="93">
        <f>Seznam!EDT8</f>
        <v>0</v>
      </c>
      <c r="EDU18" s="93">
        <f>Seznam!EDU8</f>
        <v>0</v>
      </c>
      <c r="EDV18" s="93">
        <f>Seznam!EDV8</f>
        <v>0</v>
      </c>
      <c r="EDW18" s="93">
        <f>Seznam!EDW8</f>
        <v>0</v>
      </c>
      <c r="EDX18" s="93">
        <f>Seznam!EDX8</f>
        <v>0</v>
      </c>
      <c r="EDY18" s="93">
        <f>Seznam!EDY8</f>
        <v>0</v>
      </c>
      <c r="EDZ18" s="93">
        <f>Seznam!EDZ8</f>
        <v>0</v>
      </c>
      <c r="EEA18" s="93">
        <f>Seznam!EEA8</f>
        <v>0</v>
      </c>
      <c r="EEB18" s="93">
        <f>Seznam!EEB8</f>
        <v>0</v>
      </c>
      <c r="EEC18" s="93">
        <f>Seznam!EEC8</f>
        <v>0</v>
      </c>
      <c r="EED18" s="93">
        <f>Seznam!EED8</f>
        <v>0</v>
      </c>
      <c r="EEE18" s="93">
        <f>Seznam!EEE8</f>
        <v>0</v>
      </c>
      <c r="EEF18" s="93">
        <f>Seznam!EEF8</f>
        <v>0</v>
      </c>
      <c r="EEG18" s="93">
        <f>Seznam!EEG8</f>
        <v>0</v>
      </c>
      <c r="EEH18" s="93">
        <f>Seznam!EEH8</f>
        <v>0</v>
      </c>
      <c r="EEI18" s="93">
        <f>Seznam!EEI8</f>
        <v>0</v>
      </c>
      <c r="EEJ18" s="93">
        <f>Seznam!EEJ8</f>
        <v>0</v>
      </c>
      <c r="EEK18" s="93">
        <f>Seznam!EEK8</f>
        <v>0</v>
      </c>
      <c r="EEL18" s="93">
        <f>Seznam!EEL8</f>
        <v>0</v>
      </c>
      <c r="EEM18" s="93">
        <f>Seznam!EEM8</f>
        <v>0</v>
      </c>
      <c r="EEN18" s="93">
        <f>Seznam!EEN8</f>
        <v>0</v>
      </c>
      <c r="EEO18" s="93">
        <f>Seznam!EEO8</f>
        <v>0</v>
      </c>
      <c r="EEP18" s="93">
        <f>Seznam!EEP8</f>
        <v>0</v>
      </c>
      <c r="EEQ18" s="93">
        <f>Seznam!EEQ8</f>
        <v>0</v>
      </c>
      <c r="EER18" s="93">
        <f>Seznam!EER8</f>
        <v>0</v>
      </c>
      <c r="EES18" s="93">
        <f>Seznam!EES8</f>
        <v>0</v>
      </c>
      <c r="EET18" s="93">
        <f>Seznam!EET8</f>
        <v>0</v>
      </c>
      <c r="EEU18" s="93">
        <f>Seznam!EEU8</f>
        <v>0</v>
      </c>
      <c r="EEV18" s="93">
        <f>Seznam!EEV8</f>
        <v>0</v>
      </c>
      <c r="EEW18" s="93">
        <f>Seznam!EEW8</f>
        <v>0</v>
      </c>
      <c r="EEX18" s="93">
        <f>Seznam!EEX8</f>
        <v>0</v>
      </c>
      <c r="EEY18" s="93">
        <f>Seznam!EEY8</f>
        <v>0</v>
      </c>
      <c r="EEZ18" s="93">
        <f>Seznam!EEZ8</f>
        <v>0</v>
      </c>
      <c r="EFA18" s="93">
        <f>Seznam!EFA8</f>
        <v>0</v>
      </c>
      <c r="EFB18" s="93">
        <f>Seznam!EFB8</f>
        <v>0</v>
      </c>
      <c r="EFC18" s="93">
        <f>Seznam!EFC8</f>
        <v>0</v>
      </c>
      <c r="EFD18" s="93">
        <f>Seznam!EFD8</f>
        <v>0</v>
      </c>
      <c r="EFE18" s="93">
        <f>Seznam!EFE8</f>
        <v>0</v>
      </c>
      <c r="EFF18" s="93">
        <f>Seznam!EFF8</f>
        <v>0</v>
      </c>
      <c r="EFG18" s="93">
        <f>Seznam!EFG8</f>
        <v>0</v>
      </c>
      <c r="EFH18" s="93">
        <f>Seznam!EFH8</f>
        <v>0</v>
      </c>
      <c r="EFI18" s="93">
        <f>Seznam!EFI8</f>
        <v>0</v>
      </c>
      <c r="EFJ18" s="93">
        <f>Seznam!EFJ8</f>
        <v>0</v>
      </c>
      <c r="EFK18" s="93">
        <f>Seznam!EFK8</f>
        <v>0</v>
      </c>
      <c r="EFL18" s="93">
        <f>Seznam!EFL8</f>
        <v>0</v>
      </c>
      <c r="EFM18" s="93">
        <f>Seznam!EFM8</f>
        <v>0</v>
      </c>
      <c r="EFN18" s="93">
        <f>Seznam!EFN8</f>
        <v>0</v>
      </c>
      <c r="EFO18" s="93">
        <f>Seznam!EFO8</f>
        <v>0</v>
      </c>
      <c r="EFP18" s="93">
        <f>Seznam!EFP8</f>
        <v>0</v>
      </c>
      <c r="EFQ18" s="93">
        <f>Seznam!EFQ8</f>
        <v>0</v>
      </c>
      <c r="EFR18" s="93">
        <f>Seznam!EFR8</f>
        <v>0</v>
      </c>
      <c r="EFS18" s="93">
        <f>Seznam!EFS8</f>
        <v>0</v>
      </c>
      <c r="EFT18" s="93">
        <f>Seznam!EFT8</f>
        <v>0</v>
      </c>
      <c r="EFU18" s="93">
        <f>Seznam!EFU8</f>
        <v>0</v>
      </c>
      <c r="EFV18" s="93">
        <f>Seznam!EFV8</f>
        <v>0</v>
      </c>
      <c r="EFW18" s="93">
        <f>Seznam!EFW8</f>
        <v>0</v>
      </c>
      <c r="EFX18" s="93">
        <f>Seznam!EFX8</f>
        <v>0</v>
      </c>
      <c r="EFY18" s="93">
        <f>Seznam!EFY8</f>
        <v>0</v>
      </c>
      <c r="EFZ18" s="93">
        <f>Seznam!EFZ8</f>
        <v>0</v>
      </c>
      <c r="EGA18" s="93">
        <f>Seznam!EGA8</f>
        <v>0</v>
      </c>
      <c r="EGB18" s="93">
        <f>Seznam!EGB8</f>
        <v>0</v>
      </c>
      <c r="EGC18" s="93">
        <f>Seznam!EGC8</f>
        <v>0</v>
      </c>
      <c r="EGD18" s="93">
        <f>Seznam!EGD8</f>
        <v>0</v>
      </c>
      <c r="EGE18" s="93">
        <f>Seznam!EGE8</f>
        <v>0</v>
      </c>
      <c r="EGF18" s="93">
        <f>Seznam!EGF8</f>
        <v>0</v>
      </c>
      <c r="EGG18" s="93">
        <f>Seznam!EGG8</f>
        <v>0</v>
      </c>
      <c r="EGH18" s="93">
        <f>Seznam!EGH8</f>
        <v>0</v>
      </c>
      <c r="EGI18" s="93">
        <f>Seznam!EGI8</f>
        <v>0</v>
      </c>
      <c r="EGJ18" s="93">
        <f>Seznam!EGJ8</f>
        <v>0</v>
      </c>
      <c r="EGK18" s="93">
        <f>Seznam!EGK8</f>
        <v>0</v>
      </c>
      <c r="EGL18" s="93">
        <f>Seznam!EGL8</f>
        <v>0</v>
      </c>
      <c r="EGM18" s="93">
        <f>Seznam!EGM8</f>
        <v>0</v>
      </c>
      <c r="EGN18" s="93">
        <f>Seznam!EGN8</f>
        <v>0</v>
      </c>
      <c r="EGO18" s="93">
        <f>Seznam!EGO8</f>
        <v>0</v>
      </c>
      <c r="EGP18" s="93">
        <f>Seznam!EGP8</f>
        <v>0</v>
      </c>
      <c r="EGQ18" s="93">
        <f>Seznam!EGQ8</f>
        <v>0</v>
      </c>
      <c r="EGR18" s="93">
        <f>Seznam!EGR8</f>
        <v>0</v>
      </c>
      <c r="EGS18" s="93">
        <f>Seznam!EGS8</f>
        <v>0</v>
      </c>
      <c r="EGT18" s="93">
        <f>Seznam!EGT8</f>
        <v>0</v>
      </c>
      <c r="EGU18" s="93">
        <f>Seznam!EGU8</f>
        <v>0</v>
      </c>
      <c r="EGV18" s="93">
        <f>Seznam!EGV8</f>
        <v>0</v>
      </c>
      <c r="EGW18" s="93">
        <f>Seznam!EGW8</f>
        <v>0</v>
      </c>
      <c r="EGX18" s="93">
        <f>Seznam!EGX8</f>
        <v>0</v>
      </c>
      <c r="EGY18" s="93">
        <f>Seznam!EGY8</f>
        <v>0</v>
      </c>
      <c r="EGZ18" s="93">
        <f>Seznam!EGZ8</f>
        <v>0</v>
      </c>
      <c r="EHA18" s="93">
        <f>Seznam!EHA8</f>
        <v>0</v>
      </c>
      <c r="EHB18" s="93">
        <f>Seznam!EHB8</f>
        <v>0</v>
      </c>
      <c r="EHC18" s="93">
        <f>Seznam!EHC8</f>
        <v>0</v>
      </c>
      <c r="EHD18" s="93">
        <f>Seznam!EHD8</f>
        <v>0</v>
      </c>
      <c r="EHE18" s="93">
        <f>Seznam!EHE8</f>
        <v>0</v>
      </c>
      <c r="EHF18" s="93">
        <f>Seznam!EHF8</f>
        <v>0</v>
      </c>
      <c r="EHG18" s="93">
        <f>Seznam!EHG8</f>
        <v>0</v>
      </c>
      <c r="EHH18" s="93">
        <f>Seznam!EHH8</f>
        <v>0</v>
      </c>
      <c r="EHI18" s="93">
        <f>Seznam!EHI8</f>
        <v>0</v>
      </c>
      <c r="EHJ18" s="93">
        <f>Seznam!EHJ8</f>
        <v>0</v>
      </c>
      <c r="EHK18" s="93">
        <f>Seznam!EHK8</f>
        <v>0</v>
      </c>
      <c r="EHL18" s="93">
        <f>Seznam!EHL8</f>
        <v>0</v>
      </c>
      <c r="EHM18" s="93">
        <f>Seznam!EHM8</f>
        <v>0</v>
      </c>
      <c r="EHN18" s="93">
        <f>Seznam!EHN8</f>
        <v>0</v>
      </c>
      <c r="EHO18" s="93">
        <f>Seznam!EHO8</f>
        <v>0</v>
      </c>
      <c r="EHP18" s="93">
        <f>Seznam!EHP8</f>
        <v>0</v>
      </c>
      <c r="EHQ18" s="93">
        <f>Seznam!EHQ8</f>
        <v>0</v>
      </c>
      <c r="EHR18" s="93">
        <f>Seznam!EHR8</f>
        <v>0</v>
      </c>
      <c r="EHS18" s="93">
        <f>Seznam!EHS8</f>
        <v>0</v>
      </c>
      <c r="EHT18" s="93">
        <f>Seznam!EHT8</f>
        <v>0</v>
      </c>
      <c r="EHU18" s="93">
        <f>Seznam!EHU8</f>
        <v>0</v>
      </c>
      <c r="EHV18" s="93">
        <f>Seznam!EHV8</f>
        <v>0</v>
      </c>
      <c r="EHW18" s="93">
        <f>Seznam!EHW8</f>
        <v>0</v>
      </c>
      <c r="EHX18" s="93">
        <f>Seznam!EHX8</f>
        <v>0</v>
      </c>
      <c r="EHY18" s="93">
        <f>Seznam!EHY8</f>
        <v>0</v>
      </c>
      <c r="EHZ18" s="93">
        <f>Seznam!EHZ8</f>
        <v>0</v>
      </c>
      <c r="EIA18" s="93">
        <f>Seznam!EIA8</f>
        <v>0</v>
      </c>
      <c r="EIB18" s="93">
        <f>Seznam!EIB8</f>
        <v>0</v>
      </c>
      <c r="EIC18" s="93">
        <f>Seznam!EIC8</f>
        <v>0</v>
      </c>
      <c r="EID18" s="93">
        <f>Seznam!EID8</f>
        <v>0</v>
      </c>
      <c r="EIE18" s="93">
        <f>Seznam!EIE8</f>
        <v>0</v>
      </c>
      <c r="EIF18" s="93">
        <f>Seznam!EIF8</f>
        <v>0</v>
      </c>
      <c r="EIG18" s="93">
        <f>Seznam!EIG8</f>
        <v>0</v>
      </c>
      <c r="EIH18" s="93">
        <f>Seznam!EIH8</f>
        <v>0</v>
      </c>
      <c r="EII18" s="93">
        <f>Seznam!EII8</f>
        <v>0</v>
      </c>
      <c r="EIJ18" s="93">
        <f>Seznam!EIJ8</f>
        <v>0</v>
      </c>
      <c r="EIK18" s="93">
        <f>Seznam!EIK8</f>
        <v>0</v>
      </c>
      <c r="EIL18" s="93">
        <f>Seznam!EIL8</f>
        <v>0</v>
      </c>
      <c r="EIM18" s="93">
        <f>Seznam!EIM8</f>
        <v>0</v>
      </c>
      <c r="EIN18" s="93">
        <f>Seznam!EIN8</f>
        <v>0</v>
      </c>
      <c r="EIO18" s="93">
        <f>Seznam!EIO8</f>
        <v>0</v>
      </c>
      <c r="EIP18" s="93">
        <f>Seznam!EIP8</f>
        <v>0</v>
      </c>
      <c r="EIQ18" s="93">
        <f>Seznam!EIQ8</f>
        <v>0</v>
      </c>
      <c r="EIR18" s="93">
        <f>Seznam!EIR8</f>
        <v>0</v>
      </c>
      <c r="EIS18" s="93">
        <f>Seznam!EIS8</f>
        <v>0</v>
      </c>
      <c r="EIT18" s="93">
        <f>Seznam!EIT8</f>
        <v>0</v>
      </c>
      <c r="EIU18" s="93">
        <f>Seznam!EIU8</f>
        <v>0</v>
      </c>
      <c r="EIV18" s="93">
        <f>Seznam!EIV8</f>
        <v>0</v>
      </c>
      <c r="EIW18" s="93">
        <f>Seznam!EIW8</f>
        <v>0</v>
      </c>
      <c r="EIX18" s="93">
        <f>Seznam!EIX8</f>
        <v>0</v>
      </c>
      <c r="EIY18" s="93">
        <f>Seznam!EIY8</f>
        <v>0</v>
      </c>
      <c r="EIZ18" s="93">
        <f>Seznam!EIZ8</f>
        <v>0</v>
      </c>
      <c r="EJA18" s="93">
        <f>Seznam!EJA8</f>
        <v>0</v>
      </c>
      <c r="EJB18" s="93">
        <f>Seznam!EJB8</f>
        <v>0</v>
      </c>
      <c r="EJC18" s="93">
        <f>Seznam!EJC8</f>
        <v>0</v>
      </c>
      <c r="EJD18" s="93">
        <f>Seznam!EJD8</f>
        <v>0</v>
      </c>
      <c r="EJE18" s="93">
        <f>Seznam!EJE8</f>
        <v>0</v>
      </c>
      <c r="EJF18" s="93">
        <f>Seznam!EJF8</f>
        <v>0</v>
      </c>
      <c r="EJG18" s="93">
        <f>Seznam!EJG8</f>
        <v>0</v>
      </c>
      <c r="EJH18" s="93">
        <f>Seznam!EJH8</f>
        <v>0</v>
      </c>
      <c r="EJI18" s="93">
        <f>Seznam!EJI8</f>
        <v>0</v>
      </c>
      <c r="EJJ18" s="93">
        <f>Seznam!EJJ8</f>
        <v>0</v>
      </c>
      <c r="EJK18" s="93">
        <f>Seznam!EJK8</f>
        <v>0</v>
      </c>
      <c r="EJL18" s="93">
        <f>Seznam!EJL8</f>
        <v>0</v>
      </c>
      <c r="EJM18" s="93">
        <f>Seznam!EJM8</f>
        <v>0</v>
      </c>
      <c r="EJN18" s="93">
        <f>Seznam!EJN8</f>
        <v>0</v>
      </c>
      <c r="EJO18" s="93">
        <f>Seznam!EJO8</f>
        <v>0</v>
      </c>
      <c r="EJP18" s="93">
        <f>Seznam!EJP8</f>
        <v>0</v>
      </c>
      <c r="EJQ18" s="93">
        <f>Seznam!EJQ8</f>
        <v>0</v>
      </c>
      <c r="EJR18" s="93">
        <f>Seznam!EJR8</f>
        <v>0</v>
      </c>
      <c r="EJS18" s="93">
        <f>Seznam!EJS8</f>
        <v>0</v>
      </c>
      <c r="EJT18" s="93">
        <f>Seznam!EJT8</f>
        <v>0</v>
      </c>
      <c r="EJU18" s="93">
        <f>Seznam!EJU8</f>
        <v>0</v>
      </c>
      <c r="EJV18" s="93">
        <f>Seznam!EJV8</f>
        <v>0</v>
      </c>
      <c r="EJW18" s="93">
        <f>Seznam!EJW8</f>
        <v>0</v>
      </c>
      <c r="EJX18" s="93">
        <f>Seznam!EJX8</f>
        <v>0</v>
      </c>
      <c r="EJY18" s="93">
        <f>Seznam!EJY8</f>
        <v>0</v>
      </c>
      <c r="EJZ18" s="93">
        <f>Seznam!EJZ8</f>
        <v>0</v>
      </c>
      <c r="EKA18" s="93">
        <f>Seznam!EKA8</f>
        <v>0</v>
      </c>
      <c r="EKB18" s="93">
        <f>Seznam!EKB8</f>
        <v>0</v>
      </c>
      <c r="EKC18" s="93">
        <f>Seznam!EKC8</f>
        <v>0</v>
      </c>
      <c r="EKD18" s="93">
        <f>Seznam!EKD8</f>
        <v>0</v>
      </c>
      <c r="EKE18" s="93">
        <f>Seznam!EKE8</f>
        <v>0</v>
      </c>
      <c r="EKF18" s="93">
        <f>Seznam!EKF8</f>
        <v>0</v>
      </c>
      <c r="EKG18" s="93">
        <f>Seznam!EKG8</f>
        <v>0</v>
      </c>
      <c r="EKH18" s="93">
        <f>Seznam!EKH8</f>
        <v>0</v>
      </c>
      <c r="EKI18" s="93">
        <f>Seznam!EKI8</f>
        <v>0</v>
      </c>
      <c r="EKJ18" s="93">
        <f>Seznam!EKJ8</f>
        <v>0</v>
      </c>
      <c r="EKK18" s="93">
        <f>Seznam!EKK8</f>
        <v>0</v>
      </c>
      <c r="EKL18" s="93">
        <f>Seznam!EKL8</f>
        <v>0</v>
      </c>
      <c r="EKM18" s="93">
        <f>Seznam!EKM8</f>
        <v>0</v>
      </c>
      <c r="EKN18" s="93">
        <f>Seznam!EKN8</f>
        <v>0</v>
      </c>
      <c r="EKO18" s="93">
        <f>Seznam!EKO8</f>
        <v>0</v>
      </c>
      <c r="EKP18" s="93">
        <f>Seznam!EKP8</f>
        <v>0</v>
      </c>
      <c r="EKQ18" s="93">
        <f>Seznam!EKQ8</f>
        <v>0</v>
      </c>
      <c r="EKR18" s="93">
        <f>Seznam!EKR8</f>
        <v>0</v>
      </c>
      <c r="EKS18" s="93">
        <f>Seznam!EKS8</f>
        <v>0</v>
      </c>
      <c r="EKT18" s="93">
        <f>Seznam!EKT8</f>
        <v>0</v>
      </c>
      <c r="EKU18" s="93">
        <f>Seznam!EKU8</f>
        <v>0</v>
      </c>
      <c r="EKV18" s="93">
        <f>Seznam!EKV8</f>
        <v>0</v>
      </c>
      <c r="EKW18" s="93">
        <f>Seznam!EKW8</f>
        <v>0</v>
      </c>
      <c r="EKX18" s="93">
        <f>Seznam!EKX8</f>
        <v>0</v>
      </c>
      <c r="EKY18" s="93">
        <f>Seznam!EKY8</f>
        <v>0</v>
      </c>
      <c r="EKZ18" s="93">
        <f>Seznam!EKZ8</f>
        <v>0</v>
      </c>
      <c r="ELA18" s="93">
        <f>Seznam!ELA8</f>
        <v>0</v>
      </c>
      <c r="ELB18" s="93">
        <f>Seznam!ELB8</f>
        <v>0</v>
      </c>
      <c r="ELC18" s="93">
        <f>Seznam!ELC8</f>
        <v>0</v>
      </c>
      <c r="ELD18" s="93">
        <f>Seznam!ELD8</f>
        <v>0</v>
      </c>
      <c r="ELE18" s="93">
        <f>Seznam!ELE8</f>
        <v>0</v>
      </c>
      <c r="ELF18" s="93">
        <f>Seznam!ELF8</f>
        <v>0</v>
      </c>
      <c r="ELG18" s="93">
        <f>Seznam!ELG8</f>
        <v>0</v>
      </c>
      <c r="ELH18" s="93">
        <f>Seznam!ELH8</f>
        <v>0</v>
      </c>
      <c r="ELI18" s="93">
        <f>Seznam!ELI8</f>
        <v>0</v>
      </c>
      <c r="ELJ18" s="93">
        <f>Seznam!ELJ8</f>
        <v>0</v>
      </c>
      <c r="ELK18" s="93">
        <f>Seznam!ELK8</f>
        <v>0</v>
      </c>
      <c r="ELL18" s="93">
        <f>Seznam!ELL8</f>
        <v>0</v>
      </c>
      <c r="ELM18" s="93">
        <f>Seznam!ELM8</f>
        <v>0</v>
      </c>
      <c r="ELN18" s="93">
        <f>Seznam!ELN8</f>
        <v>0</v>
      </c>
      <c r="ELO18" s="93">
        <f>Seznam!ELO8</f>
        <v>0</v>
      </c>
      <c r="ELP18" s="93">
        <f>Seznam!ELP8</f>
        <v>0</v>
      </c>
      <c r="ELQ18" s="93">
        <f>Seznam!ELQ8</f>
        <v>0</v>
      </c>
      <c r="ELR18" s="93">
        <f>Seznam!ELR8</f>
        <v>0</v>
      </c>
      <c r="ELS18" s="93">
        <f>Seznam!ELS8</f>
        <v>0</v>
      </c>
      <c r="ELT18" s="93">
        <f>Seznam!ELT8</f>
        <v>0</v>
      </c>
      <c r="ELU18" s="93">
        <f>Seznam!ELU8</f>
        <v>0</v>
      </c>
      <c r="ELV18" s="93">
        <f>Seznam!ELV8</f>
        <v>0</v>
      </c>
      <c r="ELW18" s="93">
        <f>Seznam!ELW8</f>
        <v>0</v>
      </c>
      <c r="ELX18" s="93">
        <f>Seznam!ELX8</f>
        <v>0</v>
      </c>
      <c r="ELY18" s="93">
        <f>Seznam!ELY8</f>
        <v>0</v>
      </c>
      <c r="ELZ18" s="93">
        <f>Seznam!ELZ8</f>
        <v>0</v>
      </c>
      <c r="EMA18" s="93">
        <f>Seznam!EMA8</f>
        <v>0</v>
      </c>
      <c r="EMB18" s="93">
        <f>Seznam!EMB8</f>
        <v>0</v>
      </c>
      <c r="EMC18" s="93">
        <f>Seznam!EMC8</f>
        <v>0</v>
      </c>
      <c r="EMD18" s="93">
        <f>Seznam!EMD8</f>
        <v>0</v>
      </c>
      <c r="EME18" s="93">
        <f>Seznam!EME8</f>
        <v>0</v>
      </c>
      <c r="EMF18" s="93">
        <f>Seznam!EMF8</f>
        <v>0</v>
      </c>
      <c r="EMG18" s="93">
        <f>Seznam!EMG8</f>
        <v>0</v>
      </c>
      <c r="EMH18" s="93">
        <f>Seznam!EMH8</f>
        <v>0</v>
      </c>
      <c r="EMI18" s="93">
        <f>Seznam!EMI8</f>
        <v>0</v>
      </c>
      <c r="EMJ18" s="93">
        <f>Seznam!EMJ8</f>
        <v>0</v>
      </c>
      <c r="EMK18" s="93">
        <f>Seznam!EMK8</f>
        <v>0</v>
      </c>
      <c r="EML18" s="93">
        <f>Seznam!EML8</f>
        <v>0</v>
      </c>
      <c r="EMM18" s="93">
        <f>Seznam!EMM8</f>
        <v>0</v>
      </c>
      <c r="EMN18" s="93">
        <f>Seznam!EMN8</f>
        <v>0</v>
      </c>
      <c r="EMO18" s="93">
        <f>Seznam!EMO8</f>
        <v>0</v>
      </c>
      <c r="EMP18" s="93">
        <f>Seznam!EMP8</f>
        <v>0</v>
      </c>
      <c r="EMQ18" s="93">
        <f>Seznam!EMQ8</f>
        <v>0</v>
      </c>
      <c r="EMR18" s="93">
        <f>Seznam!EMR8</f>
        <v>0</v>
      </c>
      <c r="EMS18" s="93">
        <f>Seznam!EMS8</f>
        <v>0</v>
      </c>
      <c r="EMT18" s="93">
        <f>Seznam!EMT8</f>
        <v>0</v>
      </c>
      <c r="EMU18" s="93">
        <f>Seznam!EMU8</f>
        <v>0</v>
      </c>
      <c r="EMV18" s="93">
        <f>Seznam!EMV8</f>
        <v>0</v>
      </c>
      <c r="EMW18" s="93">
        <f>Seznam!EMW8</f>
        <v>0</v>
      </c>
      <c r="EMX18" s="93">
        <f>Seznam!EMX8</f>
        <v>0</v>
      </c>
      <c r="EMY18" s="93">
        <f>Seznam!EMY8</f>
        <v>0</v>
      </c>
      <c r="EMZ18" s="93">
        <f>Seznam!EMZ8</f>
        <v>0</v>
      </c>
      <c r="ENA18" s="93">
        <f>Seznam!ENA8</f>
        <v>0</v>
      </c>
      <c r="ENB18" s="93">
        <f>Seznam!ENB8</f>
        <v>0</v>
      </c>
      <c r="ENC18" s="93">
        <f>Seznam!ENC8</f>
        <v>0</v>
      </c>
      <c r="END18" s="93">
        <f>Seznam!END8</f>
        <v>0</v>
      </c>
      <c r="ENE18" s="93">
        <f>Seznam!ENE8</f>
        <v>0</v>
      </c>
      <c r="ENF18" s="93">
        <f>Seznam!ENF8</f>
        <v>0</v>
      </c>
      <c r="ENG18" s="93">
        <f>Seznam!ENG8</f>
        <v>0</v>
      </c>
      <c r="ENH18" s="93">
        <f>Seznam!ENH8</f>
        <v>0</v>
      </c>
      <c r="ENI18" s="93">
        <f>Seznam!ENI8</f>
        <v>0</v>
      </c>
      <c r="ENJ18" s="93">
        <f>Seznam!ENJ8</f>
        <v>0</v>
      </c>
      <c r="ENK18" s="93">
        <f>Seznam!ENK8</f>
        <v>0</v>
      </c>
      <c r="ENL18" s="93">
        <f>Seznam!ENL8</f>
        <v>0</v>
      </c>
      <c r="ENM18" s="93">
        <f>Seznam!ENM8</f>
        <v>0</v>
      </c>
      <c r="ENN18" s="93">
        <f>Seznam!ENN8</f>
        <v>0</v>
      </c>
      <c r="ENO18" s="93">
        <f>Seznam!ENO8</f>
        <v>0</v>
      </c>
      <c r="ENP18" s="93">
        <f>Seznam!ENP8</f>
        <v>0</v>
      </c>
      <c r="ENQ18" s="93">
        <f>Seznam!ENQ8</f>
        <v>0</v>
      </c>
      <c r="ENR18" s="93">
        <f>Seznam!ENR8</f>
        <v>0</v>
      </c>
      <c r="ENS18" s="93">
        <f>Seznam!ENS8</f>
        <v>0</v>
      </c>
      <c r="ENT18" s="93">
        <f>Seznam!ENT8</f>
        <v>0</v>
      </c>
      <c r="ENU18" s="93">
        <f>Seznam!ENU8</f>
        <v>0</v>
      </c>
      <c r="ENV18" s="93">
        <f>Seznam!ENV8</f>
        <v>0</v>
      </c>
      <c r="ENW18" s="93">
        <f>Seznam!ENW8</f>
        <v>0</v>
      </c>
      <c r="ENX18" s="93">
        <f>Seznam!ENX8</f>
        <v>0</v>
      </c>
      <c r="ENY18" s="93">
        <f>Seznam!ENY8</f>
        <v>0</v>
      </c>
      <c r="ENZ18" s="93">
        <f>Seznam!ENZ8</f>
        <v>0</v>
      </c>
      <c r="EOA18" s="93">
        <f>Seznam!EOA8</f>
        <v>0</v>
      </c>
      <c r="EOB18" s="93">
        <f>Seznam!EOB8</f>
        <v>0</v>
      </c>
      <c r="EOC18" s="93">
        <f>Seznam!EOC8</f>
        <v>0</v>
      </c>
      <c r="EOD18" s="93">
        <f>Seznam!EOD8</f>
        <v>0</v>
      </c>
      <c r="EOE18" s="93">
        <f>Seznam!EOE8</f>
        <v>0</v>
      </c>
      <c r="EOF18" s="93">
        <f>Seznam!EOF8</f>
        <v>0</v>
      </c>
      <c r="EOG18" s="93">
        <f>Seznam!EOG8</f>
        <v>0</v>
      </c>
      <c r="EOH18" s="93">
        <f>Seznam!EOH8</f>
        <v>0</v>
      </c>
      <c r="EOI18" s="93">
        <f>Seznam!EOI8</f>
        <v>0</v>
      </c>
      <c r="EOJ18" s="93">
        <f>Seznam!EOJ8</f>
        <v>0</v>
      </c>
      <c r="EOK18" s="93">
        <f>Seznam!EOK8</f>
        <v>0</v>
      </c>
      <c r="EOL18" s="93">
        <f>Seznam!EOL8</f>
        <v>0</v>
      </c>
      <c r="EOM18" s="93">
        <f>Seznam!EOM8</f>
        <v>0</v>
      </c>
      <c r="EON18" s="93">
        <f>Seznam!EON8</f>
        <v>0</v>
      </c>
      <c r="EOO18" s="93">
        <f>Seznam!EOO8</f>
        <v>0</v>
      </c>
      <c r="EOP18" s="93">
        <f>Seznam!EOP8</f>
        <v>0</v>
      </c>
      <c r="EOQ18" s="93">
        <f>Seznam!EOQ8</f>
        <v>0</v>
      </c>
      <c r="EOR18" s="93">
        <f>Seznam!EOR8</f>
        <v>0</v>
      </c>
      <c r="EOS18" s="93">
        <f>Seznam!EOS8</f>
        <v>0</v>
      </c>
      <c r="EOT18" s="93">
        <f>Seznam!EOT8</f>
        <v>0</v>
      </c>
      <c r="EOU18" s="93">
        <f>Seznam!EOU8</f>
        <v>0</v>
      </c>
      <c r="EOV18" s="93">
        <f>Seznam!EOV8</f>
        <v>0</v>
      </c>
      <c r="EOW18" s="93">
        <f>Seznam!EOW8</f>
        <v>0</v>
      </c>
      <c r="EOX18" s="93">
        <f>Seznam!EOX8</f>
        <v>0</v>
      </c>
      <c r="EOY18" s="93">
        <f>Seznam!EOY8</f>
        <v>0</v>
      </c>
      <c r="EOZ18" s="93">
        <f>Seznam!EOZ8</f>
        <v>0</v>
      </c>
      <c r="EPA18" s="93">
        <f>Seznam!EPA8</f>
        <v>0</v>
      </c>
      <c r="EPB18" s="93">
        <f>Seznam!EPB8</f>
        <v>0</v>
      </c>
      <c r="EPC18" s="93">
        <f>Seznam!EPC8</f>
        <v>0</v>
      </c>
      <c r="EPD18" s="93">
        <f>Seznam!EPD8</f>
        <v>0</v>
      </c>
      <c r="EPE18" s="93">
        <f>Seznam!EPE8</f>
        <v>0</v>
      </c>
      <c r="EPF18" s="93">
        <f>Seznam!EPF8</f>
        <v>0</v>
      </c>
      <c r="EPG18" s="93">
        <f>Seznam!EPG8</f>
        <v>0</v>
      </c>
      <c r="EPH18" s="93">
        <f>Seznam!EPH8</f>
        <v>0</v>
      </c>
      <c r="EPI18" s="93">
        <f>Seznam!EPI8</f>
        <v>0</v>
      </c>
      <c r="EPJ18" s="93">
        <f>Seznam!EPJ8</f>
        <v>0</v>
      </c>
      <c r="EPK18" s="93">
        <f>Seznam!EPK8</f>
        <v>0</v>
      </c>
      <c r="EPL18" s="93">
        <f>Seznam!EPL8</f>
        <v>0</v>
      </c>
      <c r="EPM18" s="93">
        <f>Seznam!EPM8</f>
        <v>0</v>
      </c>
      <c r="EPN18" s="93">
        <f>Seznam!EPN8</f>
        <v>0</v>
      </c>
      <c r="EPO18" s="93">
        <f>Seznam!EPO8</f>
        <v>0</v>
      </c>
      <c r="EPP18" s="93">
        <f>Seznam!EPP8</f>
        <v>0</v>
      </c>
      <c r="EPQ18" s="93">
        <f>Seznam!EPQ8</f>
        <v>0</v>
      </c>
      <c r="EPR18" s="93">
        <f>Seznam!EPR8</f>
        <v>0</v>
      </c>
      <c r="EPS18" s="93">
        <f>Seznam!EPS8</f>
        <v>0</v>
      </c>
      <c r="EPT18" s="93">
        <f>Seznam!EPT8</f>
        <v>0</v>
      </c>
      <c r="EPU18" s="93">
        <f>Seznam!EPU8</f>
        <v>0</v>
      </c>
      <c r="EPV18" s="93">
        <f>Seznam!EPV8</f>
        <v>0</v>
      </c>
      <c r="EPW18" s="93">
        <f>Seznam!EPW8</f>
        <v>0</v>
      </c>
      <c r="EPX18" s="93">
        <f>Seznam!EPX8</f>
        <v>0</v>
      </c>
      <c r="EPY18" s="93">
        <f>Seznam!EPY8</f>
        <v>0</v>
      </c>
      <c r="EPZ18" s="93">
        <f>Seznam!EPZ8</f>
        <v>0</v>
      </c>
      <c r="EQA18" s="93">
        <f>Seznam!EQA8</f>
        <v>0</v>
      </c>
      <c r="EQB18" s="93">
        <f>Seznam!EQB8</f>
        <v>0</v>
      </c>
      <c r="EQC18" s="93">
        <f>Seznam!EQC8</f>
        <v>0</v>
      </c>
      <c r="EQD18" s="93">
        <f>Seznam!EQD8</f>
        <v>0</v>
      </c>
      <c r="EQE18" s="93">
        <f>Seznam!EQE8</f>
        <v>0</v>
      </c>
      <c r="EQF18" s="93">
        <f>Seznam!EQF8</f>
        <v>0</v>
      </c>
      <c r="EQG18" s="93">
        <f>Seznam!EQG8</f>
        <v>0</v>
      </c>
      <c r="EQH18" s="93">
        <f>Seznam!EQH8</f>
        <v>0</v>
      </c>
      <c r="EQI18" s="93">
        <f>Seznam!EQI8</f>
        <v>0</v>
      </c>
      <c r="EQJ18" s="93">
        <f>Seznam!EQJ8</f>
        <v>0</v>
      </c>
      <c r="EQK18" s="93">
        <f>Seznam!EQK8</f>
        <v>0</v>
      </c>
      <c r="EQL18" s="93">
        <f>Seznam!EQL8</f>
        <v>0</v>
      </c>
      <c r="EQM18" s="93">
        <f>Seznam!EQM8</f>
        <v>0</v>
      </c>
      <c r="EQN18" s="93">
        <f>Seznam!EQN8</f>
        <v>0</v>
      </c>
      <c r="EQO18" s="93">
        <f>Seznam!EQO8</f>
        <v>0</v>
      </c>
      <c r="EQP18" s="93">
        <f>Seznam!EQP8</f>
        <v>0</v>
      </c>
      <c r="EQQ18" s="93">
        <f>Seznam!EQQ8</f>
        <v>0</v>
      </c>
      <c r="EQR18" s="93">
        <f>Seznam!EQR8</f>
        <v>0</v>
      </c>
      <c r="EQS18" s="93">
        <f>Seznam!EQS8</f>
        <v>0</v>
      </c>
      <c r="EQT18" s="93">
        <f>Seznam!EQT8</f>
        <v>0</v>
      </c>
      <c r="EQU18" s="93">
        <f>Seznam!EQU8</f>
        <v>0</v>
      </c>
      <c r="EQV18" s="93">
        <f>Seznam!EQV8</f>
        <v>0</v>
      </c>
      <c r="EQW18" s="93">
        <f>Seznam!EQW8</f>
        <v>0</v>
      </c>
      <c r="EQX18" s="93">
        <f>Seznam!EQX8</f>
        <v>0</v>
      </c>
      <c r="EQY18" s="93">
        <f>Seznam!EQY8</f>
        <v>0</v>
      </c>
      <c r="EQZ18" s="93">
        <f>Seznam!EQZ8</f>
        <v>0</v>
      </c>
      <c r="ERA18" s="93">
        <f>Seznam!ERA8</f>
        <v>0</v>
      </c>
      <c r="ERB18" s="93">
        <f>Seznam!ERB8</f>
        <v>0</v>
      </c>
      <c r="ERC18" s="93">
        <f>Seznam!ERC8</f>
        <v>0</v>
      </c>
      <c r="ERD18" s="93">
        <f>Seznam!ERD8</f>
        <v>0</v>
      </c>
      <c r="ERE18" s="93">
        <f>Seznam!ERE8</f>
        <v>0</v>
      </c>
      <c r="ERF18" s="93">
        <f>Seznam!ERF8</f>
        <v>0</v>
      </c>
      <c r="ERG18" s="93">
        <f>Seznam!ERG8</f>
        <v>0</v>
      </c>
      <c r="ERH18" s="93">
        <f>Seznam!ERH8</f>
        <v>0</v>
      </c>
      <c r="ERI18" s="93">
        <f>Seznam!ERI8</f>
        <v>0</v>
      </c>
      <c r="ERJ18" s="93">
        <f>Seznam!ERJ8</f>
        <v>0</v>
      </c>
      <c r="ERK18" s="93">
        <f>Seznam!ERK8</f>
        <v>0</v>
      </c>
      <c r="ERL18" s="93">
        <f>Seznam!ERL8</f>
        <v>0</v>
      </c>
      <c r="ERM18" s="93">
        <f>Seznam!ERM8</f>
        <v>0</v>
      </c>
      <c r="ERN18" s="93">
        <f>Seznam!ERN8</f>
        <v>0</v>
      </c>
      <c r="ERO18" s="93">
        <f>Seznam!ERO8</f>
        <v>0</v>
      </c>
      <c r="ERP18" s="93">
        <f>Seznam!ERP8</f>
        <v>0</v>
      </c>
      <c r="ERQ18" s="93">
        <f>Seznam!ERQ8</f>
        <v>0</v>
      </c>
      <c r="ERR18" s="93">
        <f>Seznam!ERR8</f>
        <v>0</v>
      </c>
      <c r="ERS18" s="93">
        <f>Seznam!ERS8</f>
        <v>0</v>
      </c>
      <c r="ERT18" s="93">
        <f>Seznam!ERT8</f>
        <v>0</v>
      </c>
      <c r="ERU18" s="93">
        <f>Seznam!ERU8</f>
        <v>0</v>
      </c>
      <c r="ERV18" s="93">
        <f>Seznam!ERV8</f>
        <v>0</v>
      </c>
      <c r="ERW18" s="93">
        <f>Seznam!ERW8</f>
        <v>0</v>
      </c>
      <c r="ERX18" s="93">
        <f>Seznam!ERX8</f>
        <v>0</v>
      </c>
      <c r="ERY18" s="93">
        <f>Seznam!ERY8</f>
        <v>0</v>
      </c>
      <c r="ERZ18" s="93">
        <f>Seznam!ERZ8</f>
        <v>0</v>
      </c>
      <c r="ESA18" s="93">
        <f>Seznam!ESA8</f>
        <v>0</v>
      </c>
      <c r="ESB18" s="93">
        <f>Seznam!ESB8</f>
        <v>0</v>
      </c>
      <c r="ESC18" s="93">
        <f>Seznam!ESC8</f>
        <v>0</v>
      </c>
      <c r="ESD18" s="93">
        <f>Seznam!ESD8</f>
        <v>0</v>
      </c>
      <c r="ESE18" s="93">
        <f>Seznam!ESE8</f>
        <v>0</v>
      </c>
      <c r="ESF18" s="93">
        <f>Seznam!ESF8</f>
        <v>0</v>
      </c>
      <c r="ESG18" s="93">
        <f>Seznam!ESG8</f>
        <v>0</v>
      </c>
      <c r="ESH18" s="93">
        <f>Seznam!ESH8</f>
        <v>0</v>
      </c>
      <c r="ESI18" s="93">
        <f>Seznam!ESI8</f>
        <v>0</v>
      </c>
      <c r="ESJ18" s="93">
        <f>Seznam!ESJ8</f>
        <v>0</v>
      </c>
      <c r="ESK18" s="93">
        <f>Seznam!ESK8</f>
        <v>0</v>
      </c>
      <c r="ESL18" s="93">
        <f>Seznam!ESL8</f>
        <v>0</v>
      </c>
      <c r="ESM18" s="93">
        <f>Seznam!ESM8</f>
        <v>0</v>
      </c>
      <c r="ESN18" s="93">
        <f>Seznam!ESN8</f>
        <v>0</v>
      </c>
      <c r="ESO18" s="93">
        <f>Seznam!ESO8</f>
        <v>0</v>
      </c>
      <c r="ESP18" s="93">
        <f>Seznam!ESP8</f>
        <v>0</v>
      </c>
      <c r="ESQ18" s="93">
        <f>Seznam!ESQ8</f>
        <v>0</v>
      </c>
      <c r="ESR18" s="93">
        <f>Seznam!ESR8</f>
        <v>0</v>
      </c>
      <c r="ESS18" s="93">
        <f>Seznam!ESS8</f>
        <v>0</v>
      </c>
      <c r="EST18" s="93">
        <f>Seznam!EST8</f>
        <v>0</v>
      </c>
      <c r="ESU18" s="93">
        <f>Seznam!ESU8</f>
        <v>0</v>
      </c>
      <c r="ESV18" s="93">
        <f>Seznam!ESV8</f>
        <v>0</v>
      </c>
      <c r="ESW18" s="93">
        <f>Seznam!ESW8</f>
        <v>0</v>
      </c>
      <c r="ESX18" s="93">
        <f>Seznam!ESX8</f>
        <v>0</v>
      </c>
      <c r="ESY18" s="93">
        <f>Seznam!ESY8</f>
        <v>0</v>
      </c>
      <c r="ESZ18" s="93">
        <f>Seznam!ESZ8</f>
        <v>0</v>
      </c>
      <c r="ETA18" s="93">
        <f>Seznam!ETA8</f>
        <v>0</v>
      </c>
      <c r="ETB18" s="93">
        <f>Seznam!ETB8</f>
        <v>0</v>
      </c>
      <c r="ETC18" s="93">
        <f>Seznam!ETC8</f>
        <v>0</v>
      </c>
      <c r="ETD18" s="93">
        <f>Seznam!ETD8</f>
        <v>0</v>
      </c>
      <c r="ETE18" s="93">
        <f>Seznam!ETE8</f>
        <v>0</v>
      </c>
      <c r="ETF18" s="93">
        <f>Seznam!ETF8</f>
        <v>0</v>
      </c>
      <c r="ETG18" s="93">
        <f>Seznam!ETG8</f>
        <v>0</v>
      </c>
      <c r="ETH18" s="93">
        <f>Seznam!ETH8</f>
        <v>0</v>
      </c>
      <c r="ETI18" s="93">
        <f>Seznam!ETI8</f>
        <v>0</v>
      </c>
      <c r="ETJ18" s="93">
        <f>Seznam!ETJ8</f>
        <v>0</v>
      </c>
      <c r="ETK18" s="93">
        <f>Seznam!ETK8</f>
        <v>0</v>
      </c>
      <c r="ETL18" s="93">
        <f>Seznam!ETL8</f>
        <v>0</v>
      </c>
      <c r="ETM18" s="93">
        <f>Seznam!ETM8</f>
        <v>0</v>
      </c>
      <c r="ETN18" s="93">
        <f>Seznam!ETN8</f>
        <v>0</v>
      </c>
      <c r="ETO18" s="93">
        <f>Seznam!ETO8</f>
        <v>0</v>
      </c>
      <c r="ETP18" s="93">
        <f>Seznam!ETP8</f>
        <v>0</v>
      </c>
      <c r="ETQ18" s="93">
        <f>Seznam!ETQ8</f>
        <v>0</v>
      </c>
      <c r="ETR18" s="93">
        <f>Seznam!ETR8</f>
        <v>0</v>
      </c>
      <c r="ETS18" s="93">
        <f>Seznam!ETS8</f>
        <v>0</v>
      </c>
      <c r="ETT18" s="93">
        <f>Seznam!ETT8</f>
        <v>0</v>
      </c>
      <c r="ETU18" s="93">
        <f>Seznam!ETU8</f>
        <v>0</v>
      </c>
      <c r="ETV18" s="93">
        <f>Seznam!ETV8</f>
        <v>0</v>
      </c>
      <c r="ETW18" s="93">
        <f>Seznam!ETW8</f>
        <v>0</v>
      </c>
      <c r="ETX18" s="93">
        <f>Seznam!ETX8</f>
        <v>0</v>
      </c>
      <c r="ETY18" s="93">
        <f>Seznam!ETY8</f>
        <v>0</v>
      </c>
      <c r="ETZ18" s="93">
        <f>Seznam!ETZ8</f>
        <v>0</v>
      </c>
      <c r="EUA18" s="93">
        <f>Seznam!EUA8</f>
        <v>0</v>
      </c>
      <c r="EUB18" s="93">
        <f>Seznam!EUB8</f>
        <v>0</v>
      </c>
      <c r="EUC18" s="93">
        <f>Seznam!EUC8</f>
        <v>0</v>
      </c>
      <c r="EUD18" s="93">
        <f>Seznam!EUD8</f>
        <v>0</v>
      </c>
      <c r="EUE18" s="93">
        <f>Seznam!EUE8</f>
        <v>0</v>
      </c>
      <c r="EUF18" s="93">
        <f>Seznam!EUF8</f>
        <v>0</v>
      </c>
      <c r="EUG18" s="93">
        <f>Seznam!EUG8</f>
        <v>0</v>
      </c>
      <c r="EUH18" s="93">
        <f>Seznam!EUH8</f>
        <v>0</v>
      </c>
      <c r="EUI18" s="93">
        <f>Seznam!EUI8</f>
        <v>0</v>
      </c>
      <c r="EUJ18" s="93">
        <f>Seznam!EUJ8</f>
        <v>0</v>
      </c>
      <c r="EUK18" s="93">
        <f>Seznam!EUK8</f>
        <v>0</v>
      </c>
      <c r="EUL18" s="93">
        <f>Seznam!EUL8</f>
        <v>0</v>
      </c>
      <c r="EUM18" s="93">
        <f>Seznam!EUM8</f>
        <v>0</v>
      </c>
      <c r="EUN18" s="93">
        <f>Seznam!EUN8</f>
        <v>0</v>
      </c>
      <c r="EUO18" s="93">
        <f>Seznam!EUO8</f>
        <v>0</v>
      </c>
      <c r="EUP18" s="93">
        <f>Seznam!EUP8</f>
        <v>0</v>
      </c>
      <c r="EUQ18" s="93">
        <f>Seznam!EUQ8</f>
        <v>0</v>
      </c>
      <c r="EUR18" s="93">
        <f>Seznam!EUR8</f>
        <v>0</v>
      </c>
      <c r="EUS18" s="93">
        <f>Seznam!EUS8</f>
        <v>0</v>
      </c>
      <c r="EUT18" s="93">
        <f>Seznam!EUT8</f>
        <v>0</v>
      </c>
      <c r="EUU18" s="93">
        <f>Seznam!EUU8</f>
        <v>0</v>
      </c>
      <c r="EUV18" s="93">
        <f>Seznam!EUV8</f>
        <v>0</v>
      </c>
      <c r="EUW18" s="93">
        <f>Seznam!EUW8</f>
        <v>0</v>
      </c>
      <c r="EUX18" s="93">
        <f>Seznam!EUX8</f>
        <v>0</v>
      </c>
      <c r="EUY18" s="93">
        <f>Seznam!EUY8</f>
        <v>0</v>
      </c>
      <c r="EUZ18" s="93">
        <f>Seznam!EUZ8</f>
        <v>0</v>
      </c>
      <c r="EVA18" s="93">
        <f>Seznam!EVA8</f>
        <v>0</v>
      </c>
      <c r="EVB18" s="93">
        <f>Seznam!EVB8</f>
        <v>0</v>
      </c>
      <c r="EVC18" s="93">
        <f>Seznam!EVC8</f>
        <v>0</v>
      </c>
      <c r="EVD18" s="93">
        <f>Seznam!EVD8</f>
        <v>0</v>
      </c>
      <c r="EVE18" s="93">
        <f>Seznam!EVE8</f>
        <v>0</v>
      </c>
      <c r="EVF18" s="93">
        <f>Seznam!EVF8</f>
        <v>0</v>
      </c>
      <c r="EVG18" s="93">
        <f>Seznam!EVG8</f>
        <v>0</v>
      </c>
      <c r="EVH18" s="93">
        <f>Seznam!EVH8</f>
        <v>0</v>
      </c>
      <c r="EVI18" s="93">
        <f>Seznam!EVI8</f>
        <v>0</v>
      </c>
      <c r="EVJ18" s="93">
        <f>Seznam!EVJ8</f>
        <v>0</v>
      </c>
      <c r="EVK18" s="93">
        <f>Seznam!EVK8</f>
        <v>0</v>
      </c>
      <c r="EVL18" s="93">
        <f>Seznam!EVL8</f>
        <v>0</v>
      </c>
      <c r="EVM18" s="93">
        <f>Seznam!EVM8</f>
        <v>0</v>
      </c>
      <c r="EVN18" s="93">
        <f>Seznam!EVN8</f>
        <v>0</v>
      </c>
      <c r="EVO18" s="93">
        <f>Seznam!EVO8</f>
        <v>0</v>
      </c>
      <c r="EVP18" s="93">
        <f>Seznam!EVP8</f>
        <v>0</v>
      </c>
      <c r="EVQ18" s="93">
        <f>Seznam!EVQ8</f>
        <v>0</v>
      </c>
      <c r="EVR18" s="93">
        <f>Seznam!EVR8</f>
        <v>0</v>
      </c>
      <c r="EVS18" s="93">
        <f>Seznam!EVS8</f>
        <v>0</v>
      </c>
      <c r="EVT18" s="93">
        <f>Seznam!EVT8</f>
        <v>0</v>
      </c>
      <c r="EVU18" s="93">
        <f>Seznam!EVU8</f>
        <v>0</v>
      </c>
      <c r="EVV18" s="93">
        <f>Seznam!EVV8</f>
        <v>0</v>
      </c>
      <c r="EVW18" s="93">
        <f>Seznam!EVW8</f>
        <v>0</v>
      </c>
      <c r="EVX18" s="93">
        <f>Seznam!EVX8</f>
        <v>0</v>
      </c>
      <c r="EVY18" s="93">
        <f>Seznam!EVY8</f>
        <v>0</v>
      </c>
      <c r="EVZ18" s="93">
        <f>Seznam!EVZ8</f>
        <v>0</v>
      </c>
      <c r="EWA18" s="93">
        <f>Seznam!EWA8</f>
        <v>0</v>
      </c>
      <c r="EWB18" s="93">
        <f>Seznam!EWB8</f>
        <v>0</v>
      </c>
      <c r="EWC18" s="93">
        <f>Seznam!EWC8</f>
        <v>0</v>
      </c>
      <c r="EWD18" s="93">
        <f>Seznam!EWD8</f>
        <v>0</v>
      </c>
      <c r="EWE18" s="93">
        <f>Seznam!EWE8</f>
        <v>0</v>
      </c>
      <c r="EWF18" s="93">
        <f>Seznam!EWF8</f>
        <v>0</v>
      </c>
      <c r="EWG18" s="93">
        <f>Seznam!EWG8</f>
        <v>0</v>
      </c>
      <c r="EWH18" s="93">
        <f>Seznam!EWH8</f>
        <v>0</v>
      </c>
      <c r="EWI18" s="93">
        <f>Seznam!EWI8</f>
        <v>0</v>
      </c>
      <c r="EWJ18" s="93">
        <f>Seznam!EWJ8</f>
        <v>0</v>
      </c>
      <c r="EWK18" s="93">
        <f>Seznam!EWK8</f>
        <v>0</v>
      </c>
      <c r="EWL18" s="93">
        <f>Seznam!EWL8</f>
        <v>0</v>
      </c>
      <c r="EWM18" s="93">
        <f>Seznam!EWM8</f>
        <v>0</v>
      </c>
      <c r="EWN18" s="93">
        <f>Seznam!EWN8</f>
        <v>0</v>
      </c>
      <c r="EWO18" s="93">
        <f>Seznam!EWO8</f>
        <v>0</v>
      </c>
      <c r="EWP18" s="93">
        <f>Seznam!EWP8</f>
        <v>0</v>
      </c>
      <c r="EWQ18" s="93">
        <f>Seznam!EWQ8</f>
        <v>0</v>
      </c>
      <c r="EWR18" s="93">
        <f>Seznam!EWR8</f>
        <v>0</v>
      </c>
      <c r="EWS18" s="93">
        <f>Seznam!EWS8</f>
        <v>0</v>
      </c>
      <c r="EWT18" s="93">
        <f>Seznam!EWT8</f>
        <v>0</v>
      </c>
      <c r="EWU18" s="93">
        <f>Seznam!EWU8</f>
        <v>0</v>
      </c>
      <c r="EWV18" s="93">
        <f>Seznam!EWV8</f>
        <v>0</v>
      </c>
      <c r="EWW18" s="93">
        <f>Seznam!EWW8</f>
        <v>0</v>
      </c>
      <c r="EWX18" s="93">
        <f>Seznam!EWX8</f>
        <v>0</v>
      </c>
      <c r="EWY18" s="93">
        <f>Seznam!EWY8</f>
        <v>0</v>
      </c>
      <c r="EWZ18" s="93">
        <f>Seznam!EWZ8</f>
        <v>0</v>
      </c>
      <c r="EXA18" s="93">
        <f>Seznam!EXA8</f>
        <v>0</v>
      </c>
      <c r="EXB18" s="93">
        <f>Seznam!EXB8</f>
        <v>0</v>
      </c>
      <c r="EXC18" s="93">
        <f>Seznam!EXC8</f>
        <v>0</v>
      </c>
      <c r="EXD18" s="93">
        <f>Seznam!EXD8</f>
        <v>0</v>
      </c>
      <c r="EXE18" s="93">
        <f>Seznam!EXE8</f>
        <v>0</v>
      </c>
      <c r="EXF18" s="93">
        <f>Seznam!EXF8</f>
        <v>0</v>
      </c>
      <c r="EXG18" s="93">
        <f>Seznam!EXG8</f>
        <v>0</v>
      </c>
      <c r="EXH18" s="93">
        <f>Seznam!EXH8</f>
        <v>0</v>
      </c>
      <c r="EXI18" s="93">
        <f>Seznam!EXI8</f>
        <v>0</v>
      </c>
      <c r="EXJ18" s="93">
        <f>Seznam!EXJ8</f>
        <v>0</v>
      </c>
      <c r="EXK18" s="93">
        <f>Seznam!EXK8</f>
        <v>0</v>
      </c>
      <c r="EXL18" s="93">
        <f>Seznam!EXL8</f>
        <v>0</v>
      </c>
      <c r="EXM18" s="93">
        <f>Seznam!EXM8</f>
        <v>0</v>
      </c>
      <c r="EXN18" s="93">
        <f>Seznam!EXN8</f>
        <v>0</v>
      </c>
      <c r="EXO18" s="93">
        <f>Seznam!EXO8</f>
        <v>0</v>
      </c>
      <c r="EXP18" s="93">
        <f>Seznam!EXP8</f>
        <v>0</v>
      </c>
      <c r="EXQ18" s="93">
        <f>Seznam!EXQ8</f>
        <v>0</v>
      </c>
      <c r="EXR18" s="93">
        <f>Seznam!EXR8</f>
        <v>0</v>
      </c>
      <c r="EXS18" s="93">
        <f>Seznam!EXS8</f>
        <v>0</v>
      </c>
      <c r="EXT18" s="93">
        <f>Seznam!EXT8</f>
        <v>0</v>
      </c>
      <c r="EXU18" s="93">
        <f>Seznam!EXU8</f>
        <v>0</v>
      </c>
      <c r="EXV18" s="93">
        <f>Seznam!EXV8</f>
        <v>0</v>
      </c>
      <c r="EXW18" s="93">
        <f>Seznam!EXW8</f>
        <v>0</v>
      </c>
      <c r="EXX18" s="93">
        <f>Seznam!EXX8</f>
        <v>0</v>
      </c>
      <c r="EXY18" s="93">
        <f>Seznam!EXY8</f>
        <v>0</v>
      </c>
      <c r="EXZ18" s="93">
        <f>Seznam!EXZ8</f>
        <v>0</v>
      </c>
      <c r="EYA18" s="93">
        <f>Seznam!EYA8</f>
        <v>0</v>
      </c>
      <c r="EYB18" s="93">
        <f>Seznam!EYB8</f>
        <v>0</v>
      </c>
      <c r="EYC18" s="93">
        <f>Seznam!EYC8</f>
        <v>0</v>
      </c>
      <c r="EYD18" s="93">
        <f>Seznam!EYD8</f>
        <v>0</v>
      </c>
      <c r="EYE18" s="93">
        <f>Seznam!EYE8</f>
        <v>0</v>
      </c>
      <c r="EYF18" s="93">
        <f>Seznam!EYF8</f>
        <v>0</v>
      </c>
      <c r="EYG18" s="93">
        <f>Seznam!EYG8</f>
        <v>0</v>
      </c>
      <c r="EYH18" s="93">
        <f>Seznam!EYH8</f>
        <v>0</v>
      </c>
      <c r="EYI18" s="93">
        <f>Seznam!EYI8</f>
        <v>0</v>
      </c>
      <c r="EYJ18" s="93">
        <f>Seznam!EYJ8</f>
        <v>0</v>
      </c>
      <c r="EYK18" s="93">
        <f>Seznam!EYK8</f>
        <v>0</v>
      </c>
      <c r="EYL18" s="93">
        <f>Seznam!EYL8</f>
        <v>0</v>
      </c>
      <c r="EYM18" s="93">
        <f>Seznam!EYM8</f>
        <v>0</v>
      </c>
      <c r="EYN18" s="93">
        <f>Seznam!EYN8</f>
        <v>0</v>
      </c>
      <c r="EYO18" s="93">
        <f>Seznam!EYO8</f>
        <v>0</v>
      </c>
      <c r="EYP18" s="93">
        <f>Seznam!EYP8</f>
        <v>0</v>
      </c>
      <c r="EYQ18" s="93">
        <f>Seznam!EYQ8</f>
        <v>0</v>
      </c>
      <c r="EYR18" s="93">
        <f>Seznam!EYR8</f>
        <v>0</v>
      </c>
      <c r="EYS18" s="93">
        <f>Seznam!EYS8</f>
        <v>0</v>
      </c>
      <c r="EYT18" s="93">
        <f>Seznam!EYT8</f>
        <v>0</v>
      </c>
      <c r="EYU18" s="93">
        <f>Seznam!EYU8</f>
        <v>0</v>
      </c>
      <c r="EYV18" s="93">
        <f>Seznam!EYV8</f>
        <v>0</v>
      </c>
      <c r="EYW18" s="93">
        <f>Seznam!EYW8</f>
        <v>0</v>
      </c>
      <c r="EYX18" s="93">
        <f>Seznam!EYX8</f>
        <v>0</v>
      </c>
      <c r="EYY18" s="93">
        <f>Seznam!EYY8</f>
        <v>0</v>
      </c>
      <c r="EYZ18" s="93">
        <f>Seznam!EYZ8</f>
        <v>0</v>
      </c>
      <c r="EZA18" s="93">
        <f>Seznam!EZA8</f>
        <v>0</v>
      </c>
      <c r="EZB18" s="93">
        <f>Seznam!EZB8</f>
        <v>0</v>
      </c>
      <c r="EZC18" s="93">
        <f>Seznam!EZC8</f>
        <v>0</v>
      </c>
      <c r="EZD18" s="93">
        <f>Seznam!EZD8</f>
        <v>0</v>
      </c>
      <c r="EZE18" s="93">
        <f>Seznam!EZE8</f>
        <v>0</v>
      </c>
      <c r="EZF18" s="93">
        <f>Seznam!EZF8</f>
        <v>0</v>
      </c>
      <c r="EZG18" s="93">
        <f>Seznam!EZG8</f>
        <v>0</v>
      </c>
      <c r="EZH18" s="93">
        <f>Seznam!EZH8</f>
        <v>0</v>
      </c>
      <c r="EZI18" s="93">
        <f>Seznam!EZI8</f>
        <v>0</v>
      </c>
      <c r="EZJ18" s="93">
        <f>Seznam!EZJ8</f>
        <v>0</v>
      </c>
      <c r="EZK18" s="93">
        <f>Seznam!EZK8</f>
        <v>0</v>
      </c>
      <c r="EZL18" s="93">
        <f>Seznam!EZL8</f>
        <v>0</v>
      </c>
      <c r="EZM18" s="93">
        <f>Seznam!EZM8</f>
        <v>0</v>
      </c>
      <c r="EZN18" s="93">
        <f>Seznam!EZN8</f>
        <v>0</v>
      </c>
      <c r="EZO18" s="93">
        <f>Seznam!EZO8</f>
        <v>0</v>
      </c>
      <c r="EZP18" s="93">
        <f>Seznam!EZP8</f>
        <v>0</v>
      </c>
      <c r="EZQ18" s="93">
        <f>Seznam!EZQ8</f>
        <v>0</v>
      </c>
      <c r="EZR18" s="93">
        <f>Seznam!EZR8</f>
        <v>0</v>
      </c>
      <c r="EZS18" s="93">
        <f>Seznam!EZS8</f>
        <v>0</v>
      </c>
      <c r="EZT18" s="93">
        <f>Seznam!EZT8</f>
        <v>0</v>
      </c>
      <c r="EZU18" s="93">
        <f>Seznam!EZU8</f>
        <v>0</v>
      </c>
      <c r="EZV18" s="93">
        <f>Seznam!EZV8</f>
        <v>0</v>
      </c>
      <c r="EZW18" s="93">
        <f>Seznam!EZW8</f>
        <v>0</v>
      </c>
      <c r="EZX18" s="93">
        <f>Seznam!EZX8</f>
        <v>0</v>
      </c>
      <c r="EZY18" s="93">
        <f>Seznam!EZY8</f>
        <v>0</v>
      </c>
      <c r="EZZ18" s="93">
        <f>Seznam!EZZ8</f>
        <v>0</v>
      </c>
      <c r="FAA18" s="93">
        <f>Seznam!FAA8</f>
        <v>0</v>
      </c>
      <c r="FAB18" s="93">
        <f>Seznam!FAB8</f>
        <v>0</v>
      </c>
      <c r="FAC18" s="93">
        <f>Seznam!FAC8</f>
        <v>0</v>
      </c>
      <c r="FAD18" s="93">
        <f>Seznam!FAD8</f>
        <v>0</v>
      </c>
      <c r="FAE18" s="93">
        <f>Seznam!FAE8</f>
        <v>0</v>
      </c>
      <c r="FAF18" s="93">
        <f>Seznam!FAF8</f>
        <v>0</v>
      </c>
      <c r="FAG18" s="93">
        <f>Seznam!FAG8</f>
        <v>0</v>
      </c>
      <c r="FAH18" s="93">
        <f>Seznam!FAH8</f>
        <v>0</v>
      </c>
      <c r="FAI18" s="93">
        <f>Seznam!FAI8</f>
        <v>0</v>
      </c>
      <c r="FAJ18" s="93">
        <f>Seznam!FAJ8</f>
        <v>0</v>
      </c>
      <c r="FAK18" s="93">
        <f>Seznam!FAK8</f>
        <v>0</v>
      </c>
      <c r="FAL18" s="93">
        <f>Seznam!FAL8</f>
        <v>0</v>
      </c>
      <c r="FAM18" s="93">
        <f>Seznam!FAM8</f>
        <v>0</v>
      </c>
      <c r="FAN18" s="93">
        <f>Seznam!FAN8</f>
        <v>0</v>
      </c>
      <c r="FAO18" s="93">
        <f>Seznam!FAO8</f>
        <v>0</v>
      </c>
      <c r="FAP18" s="93">
        <f>Seznam!FAP8</f>
        <v>0</v>
      </c>
      <c r="FAQ18" s="93">
        <f>Seznam!FAQ8</f>
        <v>0</v>
      </c>
      <c r="FAR18" s="93">
        <f>Seznam!FAR8</f>
        <v>0</v>
      </c>
      <c r="FAS18" s="93">
        <f>Seznam!FAS8</f>
        <v>0</v>
      </c>
      <c r="FAT18" s="93">
        <f>Seznam!FAT8</f>
        <v>0</v>
      </c>
      <c r="FAU18" s="93">
        <f>Seznam!FAU8</f>
        <v>0</v>
      </c>
      <c r="FAV18" s="93">
        <f>Seznam!FAV8</f>
        <v>0</v>
      </c>
      <c r="FAW18" s="93">
        <f>Seznam!FAW8</f>
        <v>0</v>
      </c>
      <c r="FAX18" s="93">
        <f>Seznam!FAX8</f>
        <v>0</v>
      </c>
      <c r="FAY18" s="93">
        <f>Seznam!FAY8</f>
        <v>0</v>
      </c>
      <c r="FAZ18" s="93">
        <f>Seznam!FAZ8</f>
        <v>0</v>
      </c>
      <c r="FBA18" s="93">
        <f>Seznam!FBA8</f>
        <v>0</v>
      </c>
      <c r="FBB18" s="93">
        <f>Seznam!FBB8</f>
        <v>0</v>
      </c>
      <c r="FBC18" s="93">
        <f>Seznam!FBC8</f>
        <v>0</v>
      </c>
      <c r="FBD18" s="93">
        <f>Seznam!FBD8</f>
        <v>0</v>
      </c>
      <c r="FBE18" s="93">
        <f>Seznam!FBE8</f>
        <v>0</v>
      </c>
      <c r="FBF18" s="93">
        <f>Seznam!FBF8</f>
        <v>0</v>
      </c>
      <c r="FBG18" s="93">
        <f>Seznam!FBG8</f>
        <v>0</v>
      </c>
      <c r="FBH18" s="93">
        <f>Seznam!FBH8</f>
        <v>0</v>
      </c>
      <c r="FBI18" s="93">
        <f>Seznam!FBI8</f>
        <v>0</v>
      </c>
      <c r="FBJ18" s="93">
        <f>Seznam!FBJ8</f>
        <v>0</v>
      </c>
      <c r="FBK18" s="93">
        <f>Seznam!FBK8</f>
        <v>0</v>
      </c>
      <c r="FBL18" s="93">
        <f>Seznam!FBL8</f>
        <v>0</v>
      </c>
      <c r="FBM18" s="93">
        <f>Seznam!FBM8</f>
        <v>0</v>
      </c>
      <c r="FBN18" s="93">
        <f>Seznam!FBN8</f>
        <v>0</v>
      </c>
      <c r="FBO18" s="93">
        <f>Seznam!FBO8</f>
        <v>0</v>
      </c>
      <c r="FBP18" s="93">
        <f>Seznam!FBP8</f>
        <v>0</v>
      </c>
      <c r="FBQ18" s="93">
        <f>Seznam!FBQ8</f>
        <v>0</v>
      </c>
      <c r="FBR18" s="93">
        <f>Seznam!FBR8</f>
        <v>0</v>
      </c>
      <c r="FBS18" s="93">
        <f>Seznam!FBS8</f>
        <v>0</v>
      </c>
      <c r="FBT18" s="93">
        <f>Seznam!FBT8</f>
        <v>0</v>
      </c>
      <c r="FBU18" s="93">
        <f>Seznam!FBU8</f>
        <v>0</v>
      </c>
      <c r="FBV18" s="93">
        <f>Seznam!FBV8</f>
        <v>0</v>
      </c>
      <c r="FBW18" s="93">
        <f>Seznam!FBW8</f>
        <v>0</v>
      </c>
      <c r="FBX18" s="93">
        <f>Seznam!FBX8</f>
        <v>0</v>
      </c>
      <c r="FBY18" s="93">
        <f>Seznam!FBY8</f>
        <v>0</v>
      </c>
      <c r="FBZ18" s="93">
        <f>Seznam!FBZ8</f>
        <v>0</v>
      </c>
      <c r="FCA18" s="93">
        <f>Seznam!FCA8</f>
        <v>0</v>
      </c>
      <c r="FCB18" s="93">
        <f>Seznam!FCB8</f>
        <v>0</v>
      </c>
      <c r="FCC18" s="93">
        <f>Seznam!FCC8</f>
        <v>0</v>
      </c>
      <c r="FCD18" s="93">
        <f>Seznam!FCD8</f>
        <v>0</v>
      </c>
      <c r="FCE18" s="93">
        <f>Seznam!FCE8</f>
        <v>0</v>
      </c>
      <c r="FCF18" s="93">
        <f>Seznam!FCF8</f>
        <v>0</v>
      </c>
      <c r="FCG18" s="93">
        <f>Seznam!FCG8</f>
        <v>0</v>
      </c>
      <c r="FCH18" s="93">
        <f>Seznam!FCH8</f>
        <v>0</v>
      </c>
      <c r="FCI18" s="93">
        <f>Seznam!FCI8</f>
        <v>0</v>
      </c>
      <c r="FCJ18" s="93">
        <f>Seznam!FCJ8</f>
        <v>0</v>
      </c>
      <c r="FCK18" s="93">
        <f>Seznam!FCK8</f>
        <v>0</v>
      </c>
      <c r="FCL18" s="93">
        <f>Seznam!FCL8</f>
        <v>0</v>
      </c>
      <c r="FCM18" s="93">
        <f>Seznam!FCM8</f>
        <v>0</v>
      </c>
      <c r="FCN18" s="93">
        <f>Seznam!FCN8</f>
        <v>0</v>
      </c>
      <c r="FCO18" s="93">
        <f>Seznam!FCO8</f>
        <v>0</v>
      </c>
      <c r="FCP18" s="93">
        <f>Seznam!FCP8</f>
        <v>0</v>
      </c>
      <c r="FCQ18" s="93">
        <f>Seznam!FCQ8</f>
        <v>0</v>
      </c>
      <c r="FCR18" s="93">
        <f>Seznam!FCR8</f>
        <v>0</v>
      </c>
      <c r="FCS18" s="93">
        <f>Seznam!FCS8</f>
        <v>0</v>
      </c>
      <c r="FCT18" s="93">
        <f>Seznam!FCT8</f>
        <v>0</v>
      </c>
      <c r="FCU18" s="93">
        <f>Seznam!FCU8</f>
        <v>0</v>
      </c>
      <c r="FCV18" s="93">
        <f>Seznam!FCV8</f>
        <v>0</v>
      </c>
      <c r="FCW18" s="93">
        <f>Seznam!FCW8</f>
        <v>0</v>
      </c>
      <c r="FCX18" s="93">
        <f>Seznam!FCX8</f>
        <v>0</v>
      </c>
      <c r="FCY18" s="93">
        <f>Seznam!FCY8</f>
        <v>0</v>
      </c>
      <c r="FCZ18" s="93">
        <f>Seznam!FCZ8</f>
        <v>0</v>
      </c>
      <c r="FDA18" s="93">
        <f>Seznam!FDA8</f>
        <v>0</v>
      </c>
      <c r="FDB18" s="93">
        <f>Seznam!FDB8</f>
        <v>0</v>
      </c>
      <c r="FDC18" s="93">
        <f>Seznam!FDC8</f>
        <v>0</v>
      </c>
      <c r="FDD18" s="93">
        <f>Seznam!FDD8</f>
        <v>0</v>
      </c>
      <c r="FDE18" s="93">
        <f>Seznam!FDE8</f>
        <v>0</v>
      </c>
      <c r="FDF18" s="93">
        <f>Seznam!FDF8</f>
        <v>0</v>
      </c>
      <c r="FDG18" s="93">
        <f>Seznam!FDG8</f>
        <v>0</v>
      </c>
      <c r="FDH18" s="93">
        <f>Seznam!FDH8</f>
        <v>0</v>
      </c>
      <c r="FDI18" s="93">
        <f>Seznam!FDI8</f>
        <v>0</v>
      </c>
      <c r="FDJ18" s="93">
        <f>Seznam!FDJ8</f>
        <v>0</v>
      </c>
      <c r="FDK18" s="93">
        <f>Seznam!FDK8</f>
        <v>0</v>
      </c>
      <c r="FDL18" s="93">
        <f>Seznam!FDL8</f>
        <v>0</v>
      </c>
      <c r="FDM18" s="93">
        <f>Seznam!FDM8</f>
        <v>0</v>
      </c>
      <c r="FDN18" s="93">
        <f>Seznam!FDN8</f>
        <v>0</v>
      </c>
      <c r="FDO18" s="93">
        <f>Seznam!FDO8</f>
        <v>0</v>
      </c>
      <c r="FDP18" s="93">
        <f>Seznam!FDP8</f>
        <v>0</v>
      </c>
      <c r="FDQ18" s="93">
        <f>Seznam!FDQ8</f>
        <v>0</v>
      </c>
      <c r="FDR18" s="93">
        <f>Seznam!FDR8</f>
        <v>0</v>
      </c>
      <c r="FDS18" s="93">
        <f>Seznam!FDS8</f>
        <v>0</v>
      </c>
      <c r="FDT18" s="93">
        <f>Seznam!FDT8</f>
        <v>0</v>
      </c>
      <c r="FDU18" s="93">
        <f>Seznam!FDU8</f>
        <v>0</v>
      </c>
      <c r="FDV18" s="93">
        <f>Seznam!FDV8</f>
        <v>0</v>
      </c>
      <c r="FDW18" s="93">
        <f>Seznam!FDW8</f>
        <v>0</v>
      </c>
      <c r="FDX18" s="93">
        <f>Seznam!FDX8</f>
        <v>0</v>
      </c>
      <c r="FDY18" s="93">
        <f>Seznam!FDY8</f>
        <v>0</v>
      </c>
      <c r="FDZ18" s="93">
        <f>Seznam!FDZ8</f>
        <v>0</v>
      </c>
      <c r="FEA18" s="93">
        <f>Seznam!FEA8</f>
        <v>0</v>
      </c>
      <c r="FEB18" s="93">
        <f>Seznam!FEB8</f>
        <v>0</v>
      </c>
      <c r="FEC18" s="93">
        <f>Seznam!FEC8</f>
        <v>0</v>
      </c>
      <c r="FED18" s="93">
        <f>Seznam!FED8</f>
        <v>0</v>
      </c>
      <c r="FEE18" s="93">
        <f>Seznam!FEE8</f>
        <v>0</v>
      </c>
      <c r="FEF18" s="93">
        <f>Seznam!FEF8</f>
        <v>0</v>
      </c>
      <c r="FEG18" s="93">
        <f>Seznam!FEG8</f>
        <v>0</v>
      </c>
      <c r="FEH18" s="93">
        <f>Seznam!FEH8</f>
        <v>0</v>
      </c>
      <c r="FEI18" s="93">
        <f>Seznam!FEI8</f>
        <v>0</v>
      </c>
      <c r="FEJ18" s="93">
        <f>Seznam!FEJ8</f>
        <v>0</v>
      </c>
      <c r="FEK18" s="93">
        <f>Seznam!FEK8</f>
        <v>0</v>
      </c>
      <c r="FEL18" s="93">
        <f>Seznam!FEL8</f>
        <v>0</v>
      </c>
      <c r="FEM18" s="93">
        <f>Seznam!FEM8</f>
        <v>0</v>
      </c>
      <c r="FEN18" s="93">
        <f>Seznam!FEN8</f>
        <v>0</v>
      </c>
      <c r="FEO18" s="93">
        <f>Seznam!FEO8</f>
        <v>0</v>
      </c>
      <c r="FEP18" s="93">
        <f>Seznam!FEP8</f>
        <v>0</v>
      </c>
      <c r="FEQ18" s="93">
        <f>Seznam!FEQ8</f>
        <v>0</v>
      </c>
      <c r="FER18" s="93">
        <f>Seznam!FER8</f>
        <v>0</v>
      </c>
      <c r="FES18" s="93">
        <f>Seznam!FES8</f>
        <v>0</v>
      </c>
      <c r="FET18" s="93">
        <f>Seznam!FET8</f>
        <v>0</v>
      </c>
      <c r="FEU18" s="93">
        <f>Seznam!FEU8</f>
        <v>0</v>
      </c>
      <c r="FEV18" s="93">
        <f>Seznam!FEV8</f>
        <v>0</v>
      </c>
      <c r="FEW18" s="93">
        <f>Seznam!FEW8</f>
        <v>0</v>
      </c>
      <c r="FEX18" s="93">
        <f>Seznam!FEX8</f>
        <v>0</v>
      </c>
      <c r="FEY18" s="93">
        <f>Seznam!FEY8</f>
        <v>0</v>
      </c>
      <c r="FEZ18" s="93">
        <f>Seznam!FEZ8</f>
        <v>0</v>
      </c>
      <c r="FFA18" s="93">
        <f>Seznam!FFA8</f>
        <v>0</v>
      </c>
      <c r="FFB18" s="93">
        <f>Seznam!FFB8</f>
        <v>0</v>
      </c>
      <c r="FFC18" s="93">
        <f>Seznam!FFC8</f>
        <v>0</v>
      </c>
      <c r="FFD18" s="93">
        <f>Seznam!FFD8</f>
        <v>0</v>
      </c>
      <c r="FFE18" s="93">
        <f>Seznam!FFE8</f>
        <v>0</v>
      </c>
      <c r="FFF18" s="93">
        <f>Seznam!FFF8</f>
        <v>0</v>
      </c>
      <c r="FFG18" s="93">
        <f>Seznam!FFG8</f>
        <v>0</v>
      </c>
      <c r="FFH18" s="93">
        <f>Seznam!FFH8</f>
        <v>0</v>
      </c>
      <c r="FFI18" s="93">
        <f>Seznam!FFI8</f>
        <v>0</v>
      </c>
      <c r="FFJ18" s="93">
        <f>Seznam!FFJ8</f>
        <v>0</v>
      </c>
      <c r="FFK18" s="93">
        <f>Seznam!FFK8</f>
        <v>0</v>
      </c>
      <c r="FFL18" s="93">
        <f>Seznam!FFL8</f>
        <v>0</v>
      </c>
      <c r="FFM18" s="93">
        <f>Seznam!FFM8</f>
        <v>0</v>
      </c>
      <c r="FFN18" s="93">
        <f>Seznam!FFN8</f>
        <v>0</v>
      </c>
      <c r="FFO18" s="93">
        <f>Seznam!FFO8</f>
        <v>0</v>
      </c>
      <c r="FFP18" s="93">
        <f>Seznam!FFP8</f>
        <v>0</v>
      </c>
      <c r="FFQ18" s="93">
        <f>Seznam!FFQ8</f>
        <v>0</v>
      </c>
      <c r="FFR18" s="93">
        <f>Seznam!FFR8</f>
        <v>0</v>
      </c>
      <c r="FFS18" s="93">
        <f>Seznam!FFS8</f>
        <v>0</v>
      </c>
      <c r="FFT18" s="93">
        <f>Seznam!FFT8</f>
        <v>0</v>
      </c>
      <c r="FFU18" s="93">
        <f>Seznam!FFU8</f>
        <v>0</v>
      </c>
      <c r="FFV18" s="93">
        <f>Seznam!FFV8</f>
        <v>0</v>
      </c>
      <c r="FFW18" s="93">
        <f>Seznam!FFW8</f>
        <v>0</v>
      </c>
      <c r="FFX18" s="93">
        <f>Seznam!FFX8</f>
        <v>0</v>
      </c>
      <c r="FFY18" s="93">
        <f>Seznam!FFY8</f>
        <v>0</v>
      </c>
      <c r="FFZ18" s="93">
        <f>Seznam!FFZ8</f>
        <v>0</v>
      </c>
      <c r="FGA18" s="93">
        <f>Seznam!FGA8</f>
        <v>0</v>
      </c>
      <c r="FGB18" s="93">
        <f>Seznam!FGB8</f>
        <v>0</v>
      </c>
      <c r="FGC18" s="93">
        <f>Seznam!FGC8</f>
        <v>0</v>
      </c>
      <c r="FGD18" s="93">
        <f>Seznam!FGD8</f>
        <v>0</v>
      </c>
      <c r="FGE18" s="93">
        <f>Seznam!FGE8</f>
        <v>0</v>
      </c>
      <c r="FGF18" s="93">
        <f>Seznam!FGF8</f>
        <v>0</v>
      </c>
      <c r="FGG18" s="93">
        <f>Seznam!FGG8</f>
        <v>0</v>
      </c>
      <c r="FGH18" s="93">
        <f>Seznam!FGH8</f>
        <v>0</v>
      </c>
      <c r="FGI18" s="93">
        <f>Seznam!FGI8</f>
        <v>0</v>
      </c>
      <c r="FGJ18" s="93">
        <f>Seznam!FGJ8</f>
        <v>0</v>
      </c>
      <c r="FGK18" s="93">
        <f>Seznam!FGK8</f>
        <v>0</v>
      </c>
      <c r="FGL18" s="93">
        <f>Seznam!FGL8</f>
        <v>0</v>
      </c>
      <c r="FGM18" s="93">
        <f>Seznam!FGM8</f>
        <v>0</v>
      </c>
      <c r="FGN18" s="93">
        <f>Seznam!FGN8</f>
        <v>0</v>
      </c>
      <c r="FGO18" s="93">
        <f>Seznam!FGO8</f>
        <v>0</v>
      </c>
      <c r="FGP18" s="93">
        <f>Seznam!FGP8</f>
        <v>0</v>
      </c>
      <c r="FGQ18" s="93">
        <f>Seznam!FGQ8</f>
        <v>0</v>
      </c>
      <c r="FGR18" s="93">
        <f>Seznam!FGR8</f>
        <v>0</v>
      </c>
      <c r="FGS18" s="93">
        <f>Seznam!FGS8</f>
        <v>0</v>
      </c>
      <c r="FGT18" s="93">
        <f>Seznam!FGT8</f>
        <v>0</v>
      </c>
      <c r="FGU18" s="93">
        <f>Seznam!FGU8</f>
        <v>0</v>
      </c>
      <c r="FGV18" s="93">
        <f>Seznam!FGV8</f>
        <v>0</v>
      </c>
      <c r="FGW18" s="93">
        <f>Seznam!FGW8</f>
        <v>0</v>
      </c>
      <c r="FGX18" s="93">
        <f>Seznam!FGX8</f>
        <v>0</v>
      </c>
      <c r="FGY18" s="93">
        <f>Seznam!FGY8</f>
        <v>0</v>
      </c>
      <c r="FGZ18" s="93">
        <f>Seznam!FGZ8</f>
        <v>0</v>
      </c>
      <c r="FHA18" s="93">
        <f>Seznam!FHA8</f>
        <v>0</v>
      </c>
      <c r="FHB18" s="93">
        <f>Seznam!FHB8</f>
        <v>0</v>
      </c>
      <c r="FHC18" s="93">
        <f>Seznam!FHC8</f>
        <v>0</v>
      </c>
      <c r="FHD18" s="93">
        <f>Seznam!FHD8</f>
        <v>0</v>
      </c>
      <c r="FHE18" s="93">
        <f>Seznam!FHE8</f>
        <v>0</v>
      </c>
      <c r="FHF18" s="93">
        <f>Seznam!FHF8</f>
        <v>0</v>
      </c>
      <c r="FHG18" s="93">
        <f>Seznam!FHG8</f>
        <v>0</v>
      </c>
      <c r="FHH18" s="93">
        <f>Seznam!FHH8</f>
        <v>0</v>
      </c>
      <c r="FHI18" s="93">
        <f>Seznam!FHI8</f>
        <v>0</v>
      </c>
      <c r="FHJ18" s="93">
        <f>Seznam!FHJ8</f>
        <v>0</v>
      </c>
      <c r="FHK18" s="93">
        <f>Seznam!FHK8</f>
        <v>0</v>
      </c>
      <c r="FHL18" s="93">
        <f>Seznam!FHL8</f>
        <v>0</v>
      </c>
      <c r="FHM18" s="93">
        <f>Seznam!FHM8</f>
        <v>0</v>
      </c>
      <c r="FHN18" s="93">
        <f>Seznam!FHN8</f>
        <v>0</v>
      </c>
      <c r="FHO18" s="93">
        <f>Seznam!FHO8</f>
        <v>0</v>
      </c>
      <c r="FHP18" s="93">
        <f>Seznam!FHP8</f>
        <v>0</v>
      </c>
      <c r="FHQ18" s="93">
        <f>Seznam!FHQ8</f>
        <v>0</v>
      </c>
      <c r="FHR18" s="93">
        <f>Seznam!FHR8</f>
        <v>0</v>
      </c>
      <c r="FHS18" s="93">
        <f>Seznam!FHS8</f>
        <v>0</v>
      </c>
      <c r="FHT18" s="93">
        <f>Seznam!FHT8</f>
        <v>0</v>
      </c>
      <c r="FHU18" s="93">
        <f>Seznam!FHU8</f>
        <v>0</v>
      </c>
      <c r="FHV18" s="93">
        <f>Seznam!FHV8</f>
        <v>0</v>
      </c>
      <c r="FHW18" s="93">
        <f>Seznam!FHW8</f>
        <v>0</v>
      </c>
      <c r="FHX18" s="93">
        <f>Seznam!FHX8</f>
        <v>0</v>
      </c>
      <c r="FHY18" s="93">
        <f>Seznam!FHY8</f>
        <v>0</v>
      </c>
      <c r="FHZ18" s="93">
        <f>Seznam!FHZ8</f>
        <v>0</v>
      </c>
      <c r="FIA18" s="93">
        <f>Seznam!FIA8</f>
        <v>0</v>
      </c>
      <c r="FIB18" s="93">
        <f>Seznam!FIB8</f>
        <v>0</v>
      </c>
      <c r="FIC18" s="93">
        <f>Seznam!FIC8</f>
        <v>0</v>
      </c>
      <c r="FID18" s="93">
        <f>Seznam!FID8</f>
        <v>0</v>
      </c>
      <c r="FIE18" s="93">
        <f>Seznam!FIE8</f>
        <v>0</v>
      </c>
      <c r="FIF18" s="93">
        <f>Seznam!FIF8</f>
        <v>0</v>
      </c>
      <c r="FIG18" s="93">
        <f>Seznam!FIG8</f>
        <v>0</v>
      </c>
      <c r="FIH18" s="93">
        <f>Seznam!FIH8</f>
        <v>0</v>
      </c>
      <c r="FII18" s="93">
        <f>Seznam!FII8</f>
        <v>0</v>
      </c>
      <c r="FIJ18" s="93">
        <f>Seznam!FIJ8</f>
        <v>0</v>
      </c>
      <c r="FIK18" s="93">
        <f>Seznam!FIK8</f>
        <v>0</v>
      </c>
      <c r="FIL18" s="93">
        <f>Seznam!FIL8</f>
        <v>0</v>
      </c>
      <c r="FIM18" s="93">
        <f>Seznam!FIM8</f>
        <v>0</v>
      </c>
      <c r="FIN18" s="93">
        <f>Seznam!FIN8</f>
        <v>0</v>
      </c>
      <c r="FIO18" s="93">
        <f>Seznam!FIO8</f>
        <v>0</v>
      </c>
      <c r="FIP18" s="93">
        <f>Seznam!FIP8</f>
        <v>0</v>
      </c>
      <c r="FIQ18" s="93">
        <f>Seznam!FIQ8</f>
        <v>0</v>
      </c>
      <c r="FIR18" s="93">
        <f>Seznam!FIR8</f>
        <v>0</v>
      </c>
      <c r="FIS18" s="93">
        <f>Seznam!FIS8</f>
        <v>0</v>
      </c>
      <c r="FIT18" s="93">
        <f>Seznam!FIT8</f>
        <v>0</v>
      </c>
      <c r="FIU18" s="93">
        <f>Seznam!FIU8</f>
        <v>0</v>
      </c>
      <c r="FIV18" s="93">
        <f>Seznam!FIV8</f>
        <v>0</v>
      </c>
      <c r="FIW18" s="93">
        <f>Seznam!FIW8</f>
        <v>0</v>
      </c>
      <c r="FIX18" s="93">
        <f>Seznam!FIX8</f>
        <v>0</v>
      </c>
      <c r="FIY18" s="93">
        <f>Seznam!FIY8</f>
        <v>0</v>
      </c>
      <c r="FIZ18" s="93">
        <f>Seznam!FIZ8</f>
        <v>0</v>
      </c>
      <c r="FJA18" s="93">
        <f>Seznam!FJA8</f>
        <v>0</v>
      </c>
      <c r="FJB18" s="93">
        <f>Seznam!FJB8</f>
        <v>0</v>
      </c>
      <c r="FJC18" s="93">
        <f>Seznam!FJC8</f>
        <v>0</v>
      </c>
      <c r="FJD18" s="93">
        <f>Seznam!FJD8</f>
        <v>0</v>
      </c>
      <c r="FJE18" s="93">
        <f>Seznam!FJE8</f>
        <v>0</v>
      </c>
      <c r="FJF18" s="93">
        <f>Seznam!FJF8</f>
        <v>0</v>
      </c>
      <c r="FJG18" s="93">
        <f>Seznam!FJG8</f>
        <v>0</v>
      </c>
      <c r="FJH18" s="93">
        <f>Seznam!FJH8</f>
        <v>0</v>
      </c>
      <c r="FJI18" s="93">
        <f>Seznam!FJI8</f>
        <v>0</v>
      </c>
      <c r="FJJ18" s="93">
        <f>Seznam!FJJ8</f>
        <v>0</v>
      </c>
      <c r="FJK18" s="93">
        <f>Seznam!FJK8</f>
        <v>0</v>
      </c>
      <c r="FJL18" s="93">
        <f>Seznam!FJL8</f>
        <v>0</v>
      </c>
      <c r="FJM18" s="93">
        <f>Seznam!FJM8</f>
        <v>0</v>
      </c>
      <c r="FJN18" s="93">
        <f>Seznam!FJN8</f>
        <v>0</v>
      </c>
      <c r="FJO18" s="93">
        <f>Seznam!FJO8</f>
        <v>0</v>
      </c>
      <c r="FJP18" s="93">
        <f>Seznam!FJP8</f>
        <v>0</v>
      </c>
      <c r="FJQ18" s="93">
        <f>Seznam!FJQ8</f>
        <v>0</v>
      </c>
      <c r="FJR18" s="93">
        <f>Seznam!FJR8</f>
        <v>0</v>
      </c>
      <c r="FJS18" s="93">
        <f>Seznam!FJS8</f>
        <v>0</v>
      </c>
      <c r="FJT18" s="93">
        <f>Seznam!FJT8</f>
        <v>0</v>
      </c>
      <c r="FJU18" s="93">
        <f>Seznam!FJU8</f>
        <v>0</v>
      </c>
      <c r="FJV18" s="93">
        <f>Seznam!FJV8</f>
        <v>0</v>
      </c>
      <c r="FJW18" s="93">
        <f>Seznam!FJW8</f>
        <v>0</v>
      </c>
      <c r="FJX18" s="93">
        <f>Seznam!FJX8</f>
        <v>0</v>
      </c>
      <c r="FJY18" s="93">
        <f>Seznam!FJY8</f>
        <v>0</v>
      </c>
      <c r="FJZ18" s="93">
        <f>Seznam!FJZ8</f>
        <v>0</v>
      </c>
      <c r="FKA18" s="93">
        <f>Seznam!FKA8</f>
        <v>0</v>
      </c>
      <c r="FKB18" s="93">
        <f>Seznam!FKB8</f>
        <v>0</v>
      </c>
      <c r="FKC18" s="93">
        <f>Seznam!FKC8</f>
        <v>0</v>
      </c>
      <c r="FKD18" s="93">
        <f>Seznam!FKD8</f>
        <v>0</v>
      </c>
      <c r="FKE18" s="93">
        <f>Seznam!FKE8</f>
        <v>0</v>
      </c>
      <c r="FKF18" s="93">
        <f>Seznam!FKF8</f>
        <v>0</v>
      </c>
      <c r="FKG18" s="93">
        <f>Seznam!FKG8</f>
        <v>0</v>
      </c>
      <c r="FKH18" s="93">
        <f>Seznam!FKH8</f>
        <v>0</v>
      </c>
      <c r="FKI18" s="93">
        <f>Seznam!FKI8</f>
        <v>0</v>
      </c>
      <c r="FKJ18" s="93">
        <f>Seznam!FKJ8</f>
        <v>0</v>
      </c>
      <c r="FKK18" s="93">
        <f>Seznam!FKK8</f>
        <v>0</v>
      </c>
      <c r="FKL18" s="93">
        <f>Seznam!FKL8</f>
        <v>0</v>
      </c>
      <c r="FKM18" s="93">
        <f>Seznam!FKM8</f>
        <v>0</v>
      </c>
      <c r="FKN18" s="93">
        <f>Seznam!FKN8</f>
        <v>0</v>
      </c>
      <c r="FKO18" s="93">
        <f>Seznam!FKO8</f>
        <v>0</v>
      </c>
      <c r="FKP18" s="93">
        <f>Seznam!FKP8</f>
        <v>0</v>
      </c>
      <c r="FKQ18" s="93">
        <f>Seznam!FKQ8</f>
        <v>0</v>
      </c>
      <c r="FKR18" s="93">
        <f>Seznam!FKR8</f>
        <v>0</v>
      </c>
      <c r="FKS18" s="93">
        <f>Seznam!FKS8</f>
        <v>0</v>
      </c>
      <c r="FKT18" s="93">
        <f>Seznam!FKT8</f>
        <v>0</v>
      </c>
      <c r="FKU18" s="93">
        <f>Seznam!FKU8</f>
        <v>0</v>
      </c>
      <c r="FKV18" s="93">
        <f>Seznam!FKV8</f>
        <v>0</v>
      </c>
      <c r="FKW18" s="93">
        <f>Seznam!FKW8</f>
        <v>0</v>
      </c>
      <c r="FKX18" s="93">
        <f>Seznam!FKX8</f>
        <v>0</v>
      </c>
      <c r="FKY18" s="93">
        <f>Seznam!FKY8</f>
        <v>0</v>
      </c>
      <c r="FKZ18" s="93">
        <f>Seznam!FKZ8</f>
        <v>0</v>
      </c>
      <c r="FLA18" s="93">
        <f>Seznam!FLA8</f>
        <v>0</v>
      </c>
      <c r="FLB18" s="93">
        <f>Seznam!FLB8</f>
        <v>0</v>
      </c>
      <c r="FLC18" s="93">
        <f>Seznam!FLC8</f>
        <v>0</v>
      </c>
      <c r="FLD18" s="93">
        <f>Seznam!FLD8</f>
        <v>0</v>
      </c>
      <c r="FLE18" s="93">
        <f>Seznam!FLE8</f>
        <v>0</v>
      </c>
      <c r="FLF18" s="93">
        <f>Seznam!FLF8</f>
        <v>0</v>
      </c>
      <c r="FLG18" s="93">
        <f>Seznam!FLG8</f>
        <v>0</v>
      </c>
      <c r="FLH18" s="93">
        <f>Seznam!FLH8</f>
        <v>0</v>
      </c>
      <c r="FLI18" s="93">
        <f>Seznam!FLI8</f>
        <v>0</v>
      </c>
      <c r="FLJ18" s="93">
        <f>Seznam!FLJ8</f>
        <v>0</v>
      </c>
      <c r="FLK18" s="93">
        <f>Seznam!FLK8</f>
        <v>0</v>
      </c>
      <c r="FLL18" s="93">
        <f>Seznam!FLL8</f>
        <v>0</v>
      </c>
      <c r="FLM18" s="93">
        <f>Seznam!FLM8</f>
        <v>0</v>
      </c>
      <c r="FLN18" s="93">
        <f>Seznam!FLN8</f>
        <v>0</v>
      </c>
      <c r="FLO18" s="93">
        <f>Seznam!FLO8</f>
        <v>0</v>
      </c>
      <c r="FLP18" s="93">
        <f>Seznam!FLP8</f>
        <v>0</v>
      </c>
      <c r="FLQ18" s="93">
        <f>Seznam!FLQ8</f>
        <v>0</v>
      </c>
      <c r="FLR18" s="93">
        <f>Seznam!FLR8</f>
        <v>0</v>
      </c>
      <c r="FLS18" s="93">
        <f>Seznam!FLS8</f>
        <v>0</v>
      </c>
      <c r="FLT18" s="93">
        <f>Seznam!FLT8</f>
        <v>0</v>
      </c>
      <c r="FLU18" s="93">
        <f>Seznam!FLU8</f>
        <v>0</v>
      </c>
      <c r="FLV18" s="93">
        <f>Seznam!FLV8</f>
        <v>0</v>
      </c>
      <c r="FLW18" s="93">
        <f>Seznam!FLW8</f>
        <v>0</v>
      </c>
      <c r="FLX18" s="93">
        <f>Seznam!FLX8</f>
        <v>0</v>
      </c>
      <c r="FLY18" s="93">
        <f>Seznam!FLY8</f>
        <v>0</v>
      </c>
      <c r="FLZ18" s="93">
        <f>Seznam!FLZ8</f>
        <v>0</v>
      </c>
      <c r="FMA18" s="93">
        <f>Seznam!FMA8</f>
        <v>0</v>
      </c>
      <c r="FMB18" s="93">
        <f>Seznam!FMB8</f>
        <v>0</v>
      </c>
      <c r="FMC18" s="93">
        <f>Seznam!FMC8</f>
        <v>0</v>
      </c>
      <c r="FMD18" s="93">
        <f>Seznam!FMD8</f>
        <v>0</v>
      </c>
      <c r="FME18" s="93">
        <f>Seznam!FME8</f>
        <v>0</v>
      </c>
      <c r="FMF18" s="93">
        <f>Seznam!FMF8</f>
        <v>0</v>
      </c>
      <c r="FMG18" s="93">
        <f>Seznam!FMG8</f>
        <v>0</v>
      </c>
      <c r="FMH18" s="93">
        <f>Seznam!FMH8</f>
        <v>0</v>
      </c>
      <c r="FMI18" s="93">
        <f>Seznam!FMI8</f>
        <v>0</v>
      </c>
      <c r="FMJ18" s="93">
        <f>Seznam!FMJ8</f>
        <v>0</v>
      </c>
      <c r="FMK18" s="93">
        <f>Seznam!FMK8</f>
        <v>0</v>
      </c>
      <c r="FML18" s="93">
        <f>Seznam!FML8</f>
        <v>0</v>
      </c>
      <c r="FMM18" s="93">
        <f>Seznam!FMM8</f>
        <v>0</v>
      </c>
      <c r="FMN18" s="93">
        <f>Seznam!FMN8</f>
        <v>0</v>
      </c>
      <c r="FMO18" s="93">
        <f>Seznam!FMO8</f>
        <v>0</v>
      </c>
      <c r="FMP18" s="93">
        <f>Seznam!FMP8</f>
        <v>0</v>
      </c>
      <c r="FMQ18" s="93">
        <f>Seznam!FMQ8</f>
        <v>0</v>
      </c>
      <c r="FMR18" s="93">
        <f>Seznam!FMR8</f>
        <v>0</v>
      </c>
      <c r="FMS18" s="93">
        <f>Seznam!FMS8</f>
        <v>0</v>
      </c>
      <c r="FMT18" s="93">
        <f>Seznam!FMT8</f>
        <v>0</v>
      </c>
      <c r="FMU18" s="93">
        <f>Seznam!FMU8</f>
        <v>0</v>
      </c>
      <c r="FMV18" s="93">
        <f>Seznam!FMV8</f>
        <v>0</v>
      </c>
      <c r="FMW18" s="93">
        <f>Seznam!FMW8</f>
        <v>0</v>
      </c>
      <c r="FMX18" s="93">
        <f>Seznam!FMX8</f>
        <v>0</v>
      </c>
      <c r="FMY18" s="93">
        <f>Seznam!FMY8</f>
        <v>0</v>
      </c>
      <c r="FMZ18" s="93">
        <f>Seznam!FMZ8</f>
        <v>0</v>
      </c>
      <c r="FNA18" s="93">
        <f>Seznam!FNA8</f>
        <v>0</v>
      </c>
      <c r="FNB18" s="93">
        <f>Seznam!FNB8</f>
        <v>0</v>
      </c>
      <c r="FNC18" s="93">
        <f>Seznam!FNC8</f>
        <v>0</v>
      </c>
      <c r="FND18" s="93">
        <f>Seznam!FND8</f>
        <v>0</v>
      </c>
      <c r="FNE18" s="93">
        <f>Seznam!FNE8</f>
        <v>0</v>
      </c>
      <c r="FNF18" s="93">
        <f>Seznam!FNF8</f>
        <v>0</v>
      </c>
      <c r="FNG18" s="93">
        <f>Seznam!FNG8</f>
        <v>0</v>
      </c>
      <c r="FNH18" s="93">
        <f>Seznam!FNH8</f>
        <v>0</v>
      </c>
      <c r="FNI18" s="93">
        <f>Seznam!FNI8</f>
        <v>0</v>
      </c>
      <c r="FNJ18" s="93">
        <f>Seznam!FNJ8</f>
        <v>0</v>
      </c>
      <c r="FNK18" s="93">
        <f>Seznam!FNK8</f>
        <v>0</v>
      </c>
      <c r="FNL18" s="93">
        <f>Seznam!FNL8</f>
        <v>0</v>
      </c>
      <c r="FNM18" s="93">
        <f>Seznam!FNM8</f>
        <v>0</v>
      </c>
      <c r="FNN18" s="93">
        <f>Seznam!FNN8</f>
        <v>0</v>
      </c>
      <c r="FNO18" s="93">
        <f>Seznam!FNO8</f>
        <v>0</v>
      </c>
      <c r="FNP18" s="93">
        <f>Seznam!FNP8</f>
        <v>0</v>
      </c>
      <c r="FNQ18" s="93">
        <f>Seznam!FNQ8</f>
        <v>0</v>
      </c>
      <c r="FNR18" s="93">
        <f>Seznam!FNR8</f>
        <v>0</v>
      </c>
      <c r="FNS18" s="93">
        <f>Seznam!FNS8</f>
        <v>0</v>
      </c>
      <c r="FNT18" s="93">
        <f>Seznam!FNT8</f>
        <v>0</v>
      </c>
      <c r="FNU18" s="93">
        <f>Seznam!FNU8</f>
        <v>0</v>
      </c>
      <c r="FNV18" s="93">
        <f>Seznam!FNV8</f>
        <v>0</v>
      </c>
      <c r="FNW18" s="93">
        <f>Seznam!FNW8</f>
        <v>0</v>
      </c>
      <c r="FNX18" s="93">
        <f>Seznam!FNX8</f>
        <v>0</v>
      </c>
      <c r="FNY18" s="93">
        <f>Seznam!FNY8</f>
        <v>0</v>
      </c>
      <c r="FNZ18" s="93">
        <f>Seznam!FNZ8</f>
        <v>0</v>
      </c>
      <c r="FOA18" s="93">
        <f>Seznam!FOA8</f>
        <v>0</v>
      </c>
      <c r="FOB18" s="93">
        <f>Seznam!FOB8</f>
        <v>0</v>
      </c>
      <c r="FOC18" s="93">
        <f>Seznam!FOC8</f>
        <v>0</v>
      </c>
      <c r="FOD18" s="93">
        <f>Seznam!FOD8</f>
        <v>0</v>
      </c>
      <c r="FOE18" s="93">
        <f>Seznam!FOE8</f>
        <v>0</v>
      </c>
      <c r="FOF18" s="93">
        <f>Seznam!FOF8</f>
        <v>0</v>
      </c>
      <c r="FOG18" s="93">
        <f>Seznam!FOG8</f>
        <v>0</v>
      </c>
      <c r="FOH18" s="93">
        <f>Seznam!FOH8</f>
        <v>0</v>
      </c>
      <c r="FOI18" s="93">
        <f>Seznam!FOI8</f>
        <v>0</v>
      </c>
      <c r="FOJ18" s="93">
        <f>Seznam!FOJ8</f>
        <v>0</v>
      </c>
      <c r="FOK18" s="93">
        <f>Seznam!FOK8</f>
        <v>0</v>
      </c>
      <c r="FOL18" s="93">
        <f>Seznam!FOL8</f>
        <v>0</v>
      </c>
      <c r="FOM18" s="93">
        <f>Seznam!FOM8</f>
        <v>0</v>
      </c>
      <c r="FON18" s="93">
        <f>Seznam!FON8</f>
        <v>0</v>
      </c>
      <c r="FOO18" s="93">
        <f>Seznam!FOO8</f>
        <v>0</v>
      </c>
      <c r="FOP18" s="93">
        <f>Seznam!FOP8</f>
        <v>0</v>
      </c>
      <c r="FOQ18" s="93">
        <f>Seznam!FOQ8</f>
        <v>0</v>
      </c>
      <c r="FOR18" s="93">
        <f>Seznam!FOR8</f>
        <v>0</v>
      </c>
      <c r="FOS18" s="93">
        <f>Seznam!FOS8</f>
        <v>0</v>
      </c>
      <c r="FOT18" s="93">
        <f>Seznam!FOT8</f>
        <v>0</v>
      </c>
      <c r="FOU18" s="93">
        <f>Seznam!FOU8</f>
        <v>0</v>
      </c>
      <c r="FOV18" s="93">
        <f>Seznam!FOV8</f>
        <v>0</v>
      </c>
      <c r="FOW18" s="93">
        <f>Seznam!FOW8</f>
        <v>0</v>
      </c>
      <c r="FOX18" s="93">
        <f>Seznam!FOX8</f>
        <v>0</v>
      </c>
      <c r="FOY18" s="93">
        <f>Seznam!FOY8</f>
        <v>0</v>
      </c>
      <c r="FOZ18" s="93">
        <f>Seznam!FOZ8</f>
        <v>0</v>
      </c>
      <c r="FPA18" s="93">
        <f>Seznam!FPA8</f>
        <v>0</v>
      </c>
      <c r="FPB18" s="93">
        <f>Seznam!FPB8</f>
        <v>0</v>
      </c>
      <c r="FPC18" s="93">
        <f>Seznam!FPC8</f>
        <v>0</v>
      </c>
      <c r="FPD18" s="93">
        <f>Seznam!FPD8</f>
        <v>0</v>
      </c>
      <c r="FPE18" s="93">
        <f>Seznam!FPE8</f>
        <v>0</v>
      </c>
      <c r="FPF18" s="93">
        <f>Seznam!FPF8</f>
        <v>0</v>
      </c>
      <c r="FPG18" s="93">
        <f>Seznam!FPG8</f>
        <v>0</v>
      </c>
      <c r="FPH18" s="93">
        <f>Seznam!FPH8</f>
        <v>0</v>
      </c>
      <c r="FPI18" s="93">
        <f>Seznam!FPI8</f>
        <v>0</v>
      </c>
      <c r="FPJ18" s="93">
        <f>Seznam!FPJ8</f>
        <v>0</v>
      </c>
      <c r="FPK18" s="93">
        <f>Seznam!FPK8</f>
        <v>0</v>
      </c>
      <c r="FPL18" s="93">
        <f>Seznam!FPL8</f>
        <v>0</v>
      </c>
      <c r="FPM18" s="93">
        <f>Seznam!FPM8</f>
        <v>0</v>
      </c>
      <c r="FPN18" s="93">
        <f>Seznam!FPN8</f>
        <v>0</v>
      </c>
      <c r="FPO18" s="93">
        <f>Seznam!FPO8</f>
        <v>0</v>
      </c>
      <c r="FPP18" s="93">
        <f>Seznam!FPP8</f>
        <v>0</v>
      </c>
      <c r="FPQ18" s="93">
        <f>Seznam!FPQ8</f>
        <v>0</v>
      </c>
      <c r="FPR18" s="93">
        <f>Seznam!FPR8</f>
        <v>0</v>
      </c>
      <c r="FPS18" s="93">
        <f>Seznam!FPS8</f>
        <v>0</v>
      </c>
      <c r="FPT18" s="93">
        <f>Seznam!FPT8</f>
        <v>0</v>
      </c>
      <c r="FPU18" s="93">
        <f>Seznam!FPU8</f>
        <v>0</v>
      </c>
      <c r="FPV18" s="93">
        <f>Seznam!FPV8</f>
        <v>0</v>
      </c>
      <c r="FPW18" s="93">
        <f>Seznam!FPW8</f>
        <v>0</v>
      </c>
      <c r="FPX18" s="93">
        <f>Seznam!FPX8</f>
        <v>0</v>
      </c>
      <c r="FPY18" s="93">
        <f>Seznam!FPY8</f>
        <v>0</v>
      </c>
      <c r="FPZ18" s="93">
        <f>Seznam!FPZ8</f>
        <v>0</v>
      </c>
      <c r="FQA18" s="93">
        <f>Seznam!FQA8</f>
        <v>0</v>
      </c>
      <c r="FQB18" s="93">
        <f>Seznam!FQB8</f>
        <v>0</v>
      </c>
      <c r="FQC18" s="93">
        <f>Seznam!FQC8</f>
        <v>0</v>
      </c>
      <c r="FQD18" s="93">
        <f>Seznam!FQD8</f>
        <v>0</v>
      </c>
      <c r="FQE18" s="93">
        <f>Seznam!FQE8</f>
        <v>0</v>
      </c>
      <c r="FQF18" s="93">
        <f>Seznam!FQF8</f>
        <v>0</v>
      </c>
      <c r="FQG18" s="93">
        <f>Seznam!FQG8</f>
        <v>0</v>
      </c>
      <c r="FQH18" s="93">
        <f>Seznam!FQH8</f>
        <v>0</v>
      </c>
      <c r="FQI18" s="93">
        <f>Seznam!FQI8</f>
        <v>0</v>
      </c>
      <c r="FQJ18" s="93">
        <f>Seznam!FQJ8</f>
        <v>0</v>
      </c>
      <c r="FQK18" s="93">
        <f>Seznam!FQK8</f>
        <v>0</v>
      </c>
      <c r="FQL18" s="93">
        <f>Seznam!FQL8</f>
        <v>0</v>
      </c>
      <c r="FQM18" s="93">
        <f>Seznam!FQM8</f>
        <v>0</v>
      </c>
      <c r="FQN18" s="93">
        <f>Seznam!FQN8</f>
        <v>0</v>
      </c>
      <c r="FQO18" s="93">
        <f>Seznam!FQO8</f>
        <v>0</v>
      </c>
      <c r="FQP18" s="93">
        <f>Seznam!FQP8</f>
        <v>0</v>
      </c>
      <c r="FQQ18" s="93">
        <f>Seznam!FQQ8</f>
        <v>0</v>
      </c>
      <c r="FQR18" s="93">
        <f>Seznam!FQR8</f>
        <v>0</v>
      </c>
      <c r="FQS18" s="93">
        <f>Seznam!FQS8</f>
        <v>0</v>
      </c>
      <c r="FQT18" s="93">
        <f>Seznam!FQT8</f>
        <v>0</v>
      </c>
      <c r="FQU18" s="93">
        <f>Seznam!FQU8</f>
        <v>0</v>
      </c>
      <c r="FQV18" s="93">
        <f>Seznam!FQV8</f>
        <v>0</v>
      </c>
      <c r="FQW18" s="93">
        <f>Seznam!FQW8</f>
        <v>0</v>
      </c>
      <c r="FQX18" s="93">
        <f>Seznam!FQX8</f>
        <v>0</v>
      </c>
      <c r="FQY18" s="93">
        <f>Seznam!FQY8</f>
        <v>0</v>
      </c>
      <c r="FQZ18" s="93">
        <f>Seznam!FQZ8</f>
        <v>0</v>
      </c>
      <c r="FRA18" s="93">
        <f>Seznam!FRA8</f>
        <v>0</v>
      </c>
      <c r="FRB18" s="93">
        <f>Seznam!FRB8</f>
        <v>0</v>
      </c>
      <c r="FRC18" s="93">
        <f>Seznam!FRC8</f>
        <v>0</v>
      </c>
      <c r="FRD18" s="93">
        <f>Seznam!FRD8</f>
        <v>0</v>
      </c>
      <c r="FRE18" s="93">
        <f>Seznam!FRE8</f>
        <v>0</v>
      </c>
      <c r="FRF18" s="93">
        <f>Seznam!FRF8</f>
        <v>0</v>
      </c>
      <c r="FRG18" s="93">
        <f>Seznam!FRG8</f>
        <v>0</v>
      </c>
      <c r="FRH18" s="93">
        <f>Seznam!FRH8</f>
        <v>0</v>
      </c>
      <c r="FRI18" s="93">
        <f>Seznam!FRI8</f>
        <v>0</v>
      </c>
      <c r="FRJ18" s="93">
        <f>Seznam!FRJ8</f>
        <v>0</v>
      </c>
      <c r="FRK18" s="93">
        <f>Seznam!FRK8</f>
        <v>0</v>
      </c>
      <c r="FRL18" s="93">
        <f>Seznam!FRL8</f>
        <v>0</v>
      </c>
      <c r="FRM18" s="93">
        <f>Seznam!FRM8</f>
        <v>0</v>
      </c>
      <c r="FRN18" s="93">
        <f>Seznam!FRN8</f>
        <v>0</v>
      </c>
      <c r="FRO18" s="93">
        <f>Seznam!FRO8</f>
        <v>0</v>
      </c>
      <c r="FRP18" s="93">
        <f>Seznam!FRP8</f>
        <v>0</v>
      </c>
      <c r="FRQ18" s="93">
        <f>Seznam!FRQ8</f>
        <v>0</v>
      </c>
      <c r="FRR18" s="93">
        <f>Seznam!FRR8</f>
        <v>0</v>
      </c>
      <c r="FRS18" s="93">
        <f>Seznam!FRS8</f>
        <v>0</v>
      </c>
      <c r="FRT18" s="93">
        <f>Seznam!FRT8</f>
        <v>0</v>
      </c>
      <c r="FRU18" s="93">
        <f>Seznam!FRU8</f>
        <v>0</v>
      </c>
      <c r="FRV18" s="93">
        <f>Seznam!FRV8</f>
        <v>0</v>
      </c>
      <c r="FRW18" s="93">
        <f>Seznam!FRW8</f>
        <v>0</v>
      </c>
      <c r="FRX18" s="93">
        <f>Seznam!FRX8</f>
        <v>0</v>
      </c>
      <c r="FRY18" s="93">
        <f>Seznam!FRY8</f>
        <v>0</v>
      </c>
      <c r="FRZ18" s="93">
        <f>Seznam!FRZ8</f>
        <v>0</v>
      </c>
      <c r="FSA18" s="93">
        <f>Seznam!FSA8</f>
        <v>0</v>
      </c>
      <c r="FSB18" s="93">
        <f>Seznam!FSB8</f>
        <v>0</v>
      </c>
      <c r="FSC18" s="93">
        <f>Seznam!FSC8</f>
        <v>0</v>
      </c>
      <c r="FSD18" s="93">
        <f>Seznam!FSD8</f>
        <v>0</v>
      </c>
      <c r="FSE18" s="93">
        <f>Seznam!FSE8</f>
        <v>0</v>
      </c>
      <c r="FSF18" s="93">
        <f>Seznam!FSF8</f>
        <v>0</v>
      </c>
      <c r="FSG18" s="93">
        <f>Seznam!FSG8</f>
        <v>0</v>
      </c>
      <c r="FSH18" s="93">
        <f>Seznam!FSH8</f>
        <v>0</v>
      </c>
      <c r="FSI18" s="93">
        <f>Seznam!FSI8</f>
        <v>0</v>
      </c>
      <c r="FSJ18" s="93">
        <f>Seznam!FSJ8</f>
        <v>0</v>
      </c>
      <c r="FSK18" s="93">
        <f>Seznam!FSK8</f>
        <v>0</v>
      </c>
      <c r="FSL18" s="93">
        <f>Seznam!FSL8</f>
        <v>0</v>
      </c>
      <c r="FSM18" s="93">
        <f>Seznam!FSM8</f>
        <v>0</v>
      </c>
      <c r="FSN18" s="93">
        <f>Seznam!FSN8</f>
        <v>0</v>
      </c>
      <c r="FSO18" s="93">
        <f>Seznam!FSO8</f>
        <v>0</v>
      </c>
      <c r="FSP18" s="93">
        <f>Seznam!FSP8</f>
        <v>0</v>
      </c>
      <c r="FSQ18" s="93">
        <f>Seznam!FSQ8</f>
        <v>0</v>
      </c>
      <c r="FSR18" s="93">
        <f>Seznam!FSR8</f>
        <v>0</v>
      </c>
      <c r="FSS18" s="93">
        <f>Seznam!FSS8</f>
        <v>0</v>
      </c>
      <c r="FST18" s="93">
        <f>Seznam!FST8</f>
        <v>0</v>
      </c>
      <c r="FSU18" s="93">
        <f>Seznam!FSU8</f>
        <v>0</v>
      </c>
      <c r="FSV18" s="93">
        <f>Seznam!FSV8</f>
        <v>0</v>
      </c>
      <c r="FSW18" s="93">
        <f>Seznam!FSW8</f>
        <v>0</v>
      </c>
      <c r="FSX18" s="93">
        <f>Seznam!FSX8</f>
        <v>0</v>
      </c>
      <c r="FSY18" s="93">
        <f>Seznam!FSY8</f>
        <v>0</v>
      </c>
      <c r="FSZ18" s="93">
        <f>Seznam!FSZ8</f>
        <v>0</v>
      </c>
      <c r="FTA18" s="93">
        <f>Seznam!FTA8</f>
        <v>0</v>
      </c>
      <c r="FTB18" s="93">
        <f>Seznam!FTB8</f>
        <v>0</v>
      </c>
      <c r="FTC18" s="93">
        <f>Seznam!FTC8</f>
        <v>0</v>
      </c>
      <c r="FTD18" s="93">
        <f>Seznam!FTD8</f>
        <v>0</v>
      </c>
      <c r="FTE18" s="93">
        <f>Seznam!FTE8</f>
        <v>0</v>
      </c>
      <c r="FTF18" s="93">
        <f>Seznam!FTF8</f>
        <v>0</v>
      </c>
      <c r="FTG18" s="93">
        <f>Seznam!FTG8</f>
        <v>0</v>
      </c>
      <c r="FTH18" s="93">
        <f>Seznam!FTH8</f>
        <v>0</v>
      </c>
      <c r="FTI18" s="93">
        <f>Seznam!FTI8</f>
        <v>0</v>
      </c>
      <c r="FTJ18" s="93">
        <f>Seznam!FTJ8</f>
        <v>0</v>
      </c>
      <c r="FTK18" s="93">
        <f>Seznam!FTK8</f>
        <v>0</v>
      </c>
      <c r="FTL18" s="93">
        <f>Seznam!FTL8</f>
        <v>0</v>
      </c>
      <c r="FTM18" s="93">
        <f>Seznam!FTM8</f>
        <v>0</v>
      </c>
      <c r="FTN18" s="93">
        <f>Seznam!FTN8</f>
        <v>0</v>
      </c>
      <c r="FTO18" s="93">
        <f>Seznam!FTO8</f>
        <v>0</v>
      </c>
      <c r="FTP18" s="93">
        <f>Seznam!FTP8</f>
        <v>0</v>
      </c>
      <c r="FTQ18" s="93">
        <f>Seznam!FTQ8</f>
        <v>0</v>
      </c>
      <c r="FTR18" s="93">
        <f>Seznam!FTR8</f>
        <v>0</v>
      </c>
      <c r="FTS18" s="93">
        <f>Seznam!FTS8</f>
        <v>0</v>
      </c>
      <c r="FTT18" s="93">
        <f>Seznam!FTT8</f>
        <v>0</v>
      </c>
      <c r="FTU18" s="93">
        <f>Seznam!FTU8</f>
        <v>0</v>
      </c>
      <c r="FTV18" s="93">
        <f>Seznam!FTV8</f>
        <v>0</v>
      </c>
      <c r="FTW18" s="93">
        <f>Seznam!FTW8</f>
        <v>0</v>
      </c>
      <c r="FTX18" s="93">
        <f>Seznam!FTX8</f>
        <v>0</v>
      </c>
      <c r="FTY18" s="93">
        <f>Seznam!FTY8</f>
        <v>0</v>
      </c>
      <c r="FTZ18" s="93">
        <f>Seznam!FTZ8</f>
        <v>0</v>
      </c>
      <c r="FUA18" s="93">
        <f>Seznam!FUA8</f>
        <v>0</v>
      </c>
      <c r="FUB18" s="93">
        <f>Seznam!FUB8</f>
        <v>0</v>
      </c>
      <c r="FUC18" s="93">
        <f>Seznam!FUC8</f>
        <v>0</v>
      </c>
      <c r="FUD18" s="93">
        <f>Seznam!FUD8</f>
        <v>0</v>
      </c>
      <c r="FUE18" s="93">
        <f>Seznam!FUE8</f>
        <v>0</v>
      </c>
      <c r="FUF18" s="93">
        <f>Seznam!FUF8</f>
        <v>0</v>
      </c>
      <c r="FUG18" s="93">
        <f>Seznam!FUG8</f>
        <v>0</v>
      </c>
      <c r="FUH18" s="93">
        <f>Seznam!FUH8</f>
        <v>0</v>
      </c>
      <c r="FUI18" s="93">
        <f>Seznam!FUI8</f>
        <v>0</v>
      </c>
      <c r="FUJ18" s="93">
        <f>Seznam!FUJ8</f>
        <v>0</v>
      </c>
      <c r="FUK18" s="93">
        <f>Seznam!FUK8</f>
        <v>0</v>
      </c>
      <c r="FUL18" s="93">
        <f>Seznam!FUL8</f>
        <v>0</v>
      </c>
      <c r="FUM18" s="93">
        <f>Seznam!FUM8</f>
        <v>0</v>
      </c>
      <c r="FUN18" s="93">
        <f>Seznam!FUN8</f>
        <v>0</v>
      </c>
      <c r="FUO18" s="93">
        <f>Seznam!FUO8</f>
        <v>0</v>
      </c>
      <c r="FUP18" s="93">
        <f>Seznam!FUP8</f>
        <v>0</v>
      </c>
      <c r="FUQ18" s="93">
        <f>Seznam!FUQ8</f>
        <v>0</v>
      </c>
      <c r="FUR18" s="93">
        <f>Seznam!FUR8</f>
        <v>0</v>
      </c>
      <c r="FUS18" s="93">
        <f>Seznam!FUS8</f>
        <v>0</v>
      </c>
      <c r="FUT18" s="93">
        <f>Seznam!FUT8</f>
        <v>0</v>
      </c>
      <c r="FUU18" s="93">
        <f>Seznam!FUU8</f>
        <v>0</v>
      </c>
      <c r="FUV18" s="93">
        <f>Seznam!FUV8</f>
        <v>0</v>
      </c>
      <c r="FUW18" s="93">
        <f>Seznam!FUW8</f>
        <v>0</v>
      </c>
      <c r="FUX18" s="93">
        <f>Seznam!FUX8</f>
        <v>0</v>
      </c>
      <c r="FUY18" s="93">
        <f>Seznam!FUY8</f>
        <v>0</v>
      </c>
      <c r="FUZ18" s="93">
        <f>Seznam!FUZ8</f>
        <v>0</v>
      </c>
      <c r="FVA18" s="93">
        <f>Seznam!FVA8</f>
        <v>0</v>
      </c>
      <c r="FVB18" s="93">
        <f>Seznam!FVB8</f>
        <v>0</v>
      </c>
      <c r="FVC18" s="93">
        <f>Seznam!FVC8</f>
        <v>0</v>
      </c>
      <c r="FVD18" s="93">
        <f>Seznam!FVD8</f>
        <v>0</v>
      </c>
      <c r="FVE18" s="93">
        <f>Seznam!FVE8</f>
        <v>0</v>
      </c>
      <c r="FVF18" s="93">
        <f>Seznam!FVF8</f>
        <v>0</v>
      </c>
      <c r="FVG18" s="93">
        <f>Seznam!FVG8</f>
        <v>0</v>
      </c>
      <c r="FVH18" s="93">
        <f>Seznam!FVH8</f>
        <v>0</v>
      </c>
      <c r="FVI18" s="93">
        <f>Seznam!FVI8</f>
        <v>0</v>
      </c>
      <c r="FVJ18" s="93">
        <f>Seznam!FVJ8</f>
        <v>0</v>
      </c>
      <c r="FVK18" s="93">
        <f>Seznam!FVK8</f>
        <v>0</v>
      </c>
      <c r="FVL18" s="93">
        <f>Seznam!FVL8</f>
        <v>0</v>
      </c>
      <c r="FVM18" s="93">
        <f>Seznam!FVM8</f>
        <v>0</v>
      </c>
      <c r="FVN18" s="93">
        <f>Seznam!FVN8</f>
        <v>0</v>
      </c>
      <c r="FVO18" s="93">
        <f>Seznam!FVO8</f>
        <v>0</v>
      </c>
      <c r="FVP18" s="93">
        <f>Seznam!FVP8</f>
        <v>0</v>
      </c>
      <c r="FVQ18" s="93">
        <f>Seznam!FVQ8</f>
        <v>0</v>
      </c>
      <c r="FVR18" s="93">
        <f>Seznam!FVR8</f>
        <v>0</v>
      </c>
      <c r="FVS18" s="93">
        <f>Seznam!FVS8</f>
        <v>0</v>
      </c>
      <c r="FVT18" s="93">
        <f>Seznam!FVT8</f>
        <v>0</v>
      </c>
      <c r="FVU18" s="93">
        <f>Seznam!FVU8</f>
        <v>0</v>
      </c>
      <c r="FVV18" s="93">
        <f>Seznam!FVV8</f>
        <v>0</v>
      </c>
      <c r="FVW18" s="93">
        <f>Seznam!FVW8</f>
        <v>0</v>
      </c>
      <c r="FVX18" s="93">
        <f>Seznam!FVX8</f>
        <v>0</v>
      </c>
      <c r="FVY18" s="93">
        <f>Seznam!FVY8</f>
        <v>0</v>
      </c>
      <c r="FVZ18" s="93">
        <f>Seznam!FVZ8</f>
        <v>0</v>
      </c>
      <c r="FWA18" s="93">
        <f>Seznam!FWA8</f>
        <v>0</v>
      </c>
      <c r="FWB18" s="93">
        <f>Seznam!FWB8</f>
        <v>0</v>
      </c>
      <c r="FWC18" s="93">
        <f>Seznam!FWC8</f>
        <v>0</v>
      </c>
      <c r="FWD18" s="93">
        <f>Seznam!FWD8</f>
        <v>0</v>
      </c>
      <c r="FWE18" s="93">
        <f>Seznam!FWE8</f>
        <v>0</v>
      </c>
      <c r="FWF18" s="93">
        <f>Seznam!FWF8</f>
        <v>0</v>
      </c>
      <c r="FWG18" s="93">
        <f>Seznam!FWG8</f>
        <v>0</v>
      </c>
      <c r="FWH18" s="93">
        <f>Seznam!FWH8</f>
        <v>0</v>
      </c>
      <c r="FWI18" s="93">
        <f>Seznam!FWI8</f>
        <v>0</v>
      </c>
      <c r="FWJ18" s="93">
        <f>Seznam!FWJ8</f>
        <v>0</v>
      </c>
      <c r="FWK18" s="93">
        <f>Seznam!FWK8</f>
        <v>0</v>
      </c>
      <c r="FWL18" s="93">
        <f>Seznam!FWL8</f>
        <v>0</v>
      </c>
      <c r="FWM18" s="93">
        <f>Seznam!FWM8</f>
        <v>0</v>
      </c>
      <c r="FWN18" s="93">
        <f>Seznam!FWN8</f>
        <v>0</v>
      </c>
      <c r="FWO18" s="93">
        <f>Seznam!FWO8</f>
        <v>0</v>
      </c>
      <c r="FWP18" s="93">
        <f>Seznam!FWP8</f>
        <v>0</v>
      </c>
      <c r="FWQ18" s="93">
        <f>Seznam!FWQ8</f>
        <v>0</v>
      </c>
      <c r="FWR18" s="93">
        <f>Seznam!FWR8</f>
        <v>0</v>
      </c>
      <c r="FWS18" s="93">
        <f>Seznam!FWS8</f>
        <v>0</v>
      </c>
      <c r="FWT18" s="93">
        <f>Seznam!FWT8</f>
        <v>0</v>
      </c>
      <c r="FWU18" s="93">
        <f>Seznam!FWU8</f>
        <v>0</v>
      </c>
      <c r="FWV18" s="93">
        <f>Seznam!FWV8</f>
        <v>0</v>
      </c>
      <c r="FWW18" s="93">
        <f>Seznam!FWW8</f>
        <v>0</v>
      </c>
      <c r="FWX18" s="93">
        <f>Seznam!FWX8</f>
        <v>0</v>
      </c>
      <c r="FWY18" s="93">
        <f>Seznam!FWY8</f>
        <v>0</v>
      </c>
      <c r="FWZ18" s="93">
        <f>Seznam!FWZ8</f>
        <v>0</v>
      </c>
      <c r="FXA18" s="93">
        <f>Seznam!FXA8</f>
        <v>0</v>
      </c>
      <c r="FXB18" s="93">
        <f>Seznam!FXB8</f>
        <v>0</v>
      </c>
      <c r="FXC18" s="93">
        <f>Seznam!FXC8</f>
        <v>0</v>
      </c>
      <c r="FXD18" s="93">
        <f>Seznam!FXD8</f>
        <v>0</v>
      </c>
      <c r="FXE18" s="93">
        <f>Seznam!FXE8</f>
        <v>0</v>
      </c>
      <c r="FXF18" s="93">
        <f>Seznam!FXF8</f>
        <v>0</v>
      </c>
      <c r="FXG18" s="93">
        <f>Seznam!FXG8</f>
        <v>0</v>
      </c>
      <c r="FXH18" s="93">
        <f>Seznam!FXH8</f>
        <v>0</v>
      </c>
      <c r="FXI18" s="93">
        <f>Seznam!FXI8</f>
        <v>0</v>
      </c>
      <c r="FXJ18" s="93">
        <f>Seznam!FXJ8</f>
        <v>0</v>
      </c>
      <c r="FXK18" s="93">
        <f>Seznam!FXK8</f>
        <v>0</v>
      </c>
      <c r="FXL18" s="93">
        <f>Seznam!FXL8</f>
        <v>0</v>
      </c>
      <c r="FXM18" s="93">
        <f>Seznam!FXM8</f>
        <v>0</v>
      </c>
      <c r="FXN18" s="93">
        <f>Seznam!FXN8</f>
        <v>0</v>
      </c>
      <c r="FXO18" s="93">
        <f>Seznam!FXO8</f>
        <v>0</v>
      </c>
      <c r="FXP18" s="93">
        <f>Seznam!FXP8</f>
        <v>0</v>
      </c>
      <c r="FXQ18" s="93">
        <f>Seznam!FXQ8</f>
        <v>0</v>
      </c>
      <c r="FXR18" s="93">
        <f>Seznam!FXR8</f>
        <v>0</v>
      </c>
      <c r="FXS18" s="93">
        <f>Seznam!FXS8</f>
        <v>0</v>
      </c>
      <c r="FXT18" s="93">
        <f>Seznam!FXT8</f>
        <v>0</v>
      </c>
      <c r="FXU18" s="93">
        <f>Seznam!FXU8</f>
        <v>0</v>
      </c>
      <c r="FXV18" s="93">
        <f>Seznam!FXV8</f>
        <v>0</v>
      </c>
      <c r="FXW18" s="93">
        <f>Seznam!FXW8</f>
        <v>0</v>
      </c>
      <c r="FXX18" s="93">
        <f>Seznam!FXX8</f>
        <v>0</v>
      </c>
      <c r="FXY18" s="93">
        <f>Seznam!FXY8</f>
        <v>0</v>
      </c>
      <c r="FXZ18" s="93">
        <f>Seznam!FXZ8</f>
        <v>0</v>
      </c>
      <c r="FYA18" s="93">
        <f>Seznam!FYA8</f>
        <v>0</v>
      </c>
      <c r="FYB18" s="93">
        <f>Seznam!FYB8</f>
        <v>0</v>
      </c>
      <c r="FYC18" s="93">
        <f>Seznam!FYC8</f>
        <v>0</v>
      </c>
      <c r="FYD18" s="93">
        <f>Seznam!FYD8</f>
        <v>0</v>
      </c>
      <c r="FYE18" s="93">
        <f>Seznam!FYE8</f>
        <v>0</v>
      </c>
      <c r="FYF18" s="93">
        <f>Seznam!FYF8</f>
        <v>0</v>
      </c>
      <c r="FYG18" s="93">
        <f>Seznam!FYG8</f>
        <v>0</v>
      </c>
      <c r="FYH18" s="93">
        <f>Seznam!FYH8</f>
        <v>0</v>
      </c>
      <c r="FYI18" s="93">
        <f>Seznam!FYI8</f>
        <v>0</v>
      </c>
      <c r="FYJ18" s="93">
        <f>Seznam!FYJ8</f>
        <v>0</v>
      </c>
      <c r="FYK18" s="93">
        <f>Seznam!FYK8</f>
        <v>0</v>
      </c>
      <c r="FYL18" s="93">
        <f>Seznam!FYL8</f>
        <v>0</v>
      </c>
      <c r="FYM18" s="93">
        <f>Seznam!FYM8</f>
        <v>0</v>
      </c>
      <c r="FYN18" s="93">
        <f>Seznam!FYN8</f>
        <v>0</v>
      </c>
      <c r="FYO18" s="93">
        <f>Seznam!FYO8</f>
        <v>0</v>
      </c>
      <c r="FYP18" s="93">
        <f>Seznam!FYP8</f>
        <v>0</v>
      </c>
      <c r="FYQ18" s="93">
        <f>Seznam!FYQ8</f>
        <v>0</v>
      </c>
      <c r="FYR18" s="93">
        <f>Seznam!FYR8</f>
        <v>0</v>
      </c>
      <c r="FYS18" s="93">
        <f>Seznam!FYS8</f>
        <v>0</v>
      </c>
      <c r="FYT18" s="93">
        <f>Seznam!FYT8</f>
        <v>0</v>
      </c>
      <c r="FYU18" s="93">
        <f>Seznam!FYU8</f>
        <v>0</v>
      </c>
      <c r="FYV18" s="93">
        <f>Seznam!FYV8</f>
        <v>0</v>
      </c>
      <c r="FYW18" s="93">
        <f>Seznam!FYW8</f>
        <v>0</v>
      </c>
      <c r="FYX18" s="93">
        <f>Seznam!FYX8</f>
        <v>0</v>
      </c>
      <c r="FYY18" s="93">
        <f>Seznam!FYY8</f>
        <v>0</v>
      </c>
      <c r="FYZ18" s="93">
        <f>Seznam!FYZ8</f>
        <v>0</v>
      </c>
      <c r="FZA18" s="93">
        <f>Seznam!FZA8</f>
        <v>0</v>
      </c>
      <c r="FZB18" s="93">
        <f>Seznam!FZB8</f>
        <v>0</v>
      </c>
      <c r="FZC18" s="93">
        <f>Seznam!FZC8</f>
        <v>0</v>
      </c>
      <c r="FZD18" s="93">
        <f>Seznam!FZD8</f>
        <v>0</v>
      </c>
      <c r="FZE18" s="93">
        <f>Seznam!FZE8</f>
        <v>0</v>
      </c>
      <c r="FZF18" s="93">
        <f>Seznam!FZF8</f>
        <v>0</v>
      </c>
      <c r="FZG18" s="93">
        <f>Seznam!FZG8</f>
        <v>0</v>
      </c>
      <c r="FZH18" s="93">
        <f>Seznam!FZH8</f>
        <v>0</v>
      </c>
      <c r="FZI18" s="93">
        <f>Seznam!FZI8</f>
        <v>0</v>
      </c>
      <c r="FZJ18" s="93">
        <f>Seznam!FZJ8</f>
        <v>0</v>
      </c>
      <c r="FZK18" s="93">
        <f>Seznam!FZK8</f>
        <v>0</v>
      </c>
      <c r="FZL18" s="93">
        <f>Seznam!FZL8</f>
        <v>0</v>
      </c>
      <c r="FZM18" s="93">
        <f>Seznam!FZM8</f>
        <v>0</v>
      </c>
      <c r="FZN18" s="93">
        <f>Seznam!FZN8</f>
        <v>0</v>
      </c>
      <c r="FZO18" s="93">
        <f>Seznam!FZO8</f>
        <v>0</v>
      </c>
      <c r="FZP18" s="93">
        <f>Seznam!FZP8</f>
        <v>0</v>
      </c>
      <c r="FZQ18" s="93">
        <f>Seznam!FZQ8</f>
        <v>0</v>
      </c>
      <c r="FZR18" s="93">
        <f>Seznam!FZR8</f>
        <v>0</v>
      </c>
      <c r="FZS18" s="93">
        <f>Seznam!FZS8</f>
        <v>0</v>
      </c>
      <c r="FZT18" s="93">
        <f>Seznam!FZT8</f>
        <v>0</v>
      </c>
      <c r="FZU18" s="93">
        <f>Seznam!FZU8</f>
        <v>0</v>
      </c>
      <c r="FZV18" s="93">
        <f>Seznam!FZV8</f>
        <v>0</v>
      </c>
      <c r="FZW18" s="93">
        <f>Seznam!FZW8</f>
        <v>0</v>
      </c>
      <c r="FZX18" s="93">
        <f>Seznam!FZX8</f>
        <v>0</v>
      </c>
      <c r="FZY18" s="93">
        <f>Seznam!FZY8</f>
        <v>0</v>
      </c>
      <c r="FZZ18" s="93">
        <f>Seznam!FZZ8</f>
        <v>0</v>
      </c>
      <c r="GAA18" s="93">
        <f>Seznam!GAA8</f>
        <v>0</v>
      </c>
      <c r="GAB18" s="93">
        <f>Seznam!GAB8</f>
        <v>0</v>
      </c>
      <c r="GAC18" s="93">
        <f>Seznam!GAC8</f>
        <v>0</v>
      </c>
      <c r="GAD18" s="93">
        <f>Seznam!GAD8</f>
        <v>0</v>
      </c>
      <c r="GAE18" s="93">
        <f>Seznam!GAE8</f>
        <v>0</v>
      </c>
      <c r="GAF18" s="93">
        <f>Seznam!GAF8</f>
        <v>0</v>
      </c>
      <c r="GAG18" s="93">
        <f>Seznam!GAG8</f>
        <v>0</v>
      </c>
      <c r="GAH18" s="93">
        <f>Seznam!GAH8</f>
        <v>0</v>
      </c>
      <c r="GAI18" s="93">
        <f>Seznam!GAI8</f>
        <v>0</v>
      </c>
      <c r="GAJ18" s="93">
        <f>Seznam!GAJ8</f>
        <v>0</v>
      </c>
      <c r="GAK18" s="93">
        <f>Seznam!GAK8</f>
        <v>0</v>
      </c>
      <c r="GAL18" s="93">
        <f>Seznam!GAL8</f>
        <v>0</v>
      </c>
      <c r="GAM18" s="93">
        <f>Seznam!GAM8</f>
        <v>0</v>
      </c>
      <c r="GAN18" s="93">
        <f>Seznam!GAN8</f>
        <v>0</v>
      </c>
      <c r="GAO18" s="93">
        <f>Seznam!GAO8</f>
        <v>0</v>
      </c>
      <c r="GAP18" s="93">
        <f>Seznam!GAP8</f>
        <v>0</v>
      </c>
      <c r="GAQ18" s="93">
        <f>Seznam!GAQ8</f>
        <v>0</v>
      </c>
      <c r="GAR18" s="93">
        <f>Seznam!GAR8</f>
        <v>0</v>
      </c>
      <c r="GAS18" s="93">
        <f>Seznam!GAS8</f>
        <v>0</v>
      </c>
      <c r="GAT18" s="93">
        <f>Seznam!GAT8</f>
        <v>0</v>
      </c>
      <c r="GAU18" s="93">
        <f>Seznam!GAU8</f>
        <v>0</v>
      </c>
      <c r="GAV18" s="93">
        <f>Seznam!GAV8</f>
        <v>0</v>
      </c>
      <c r="GAW18" s="93">
        <f>Seznam!GAW8</f>
        <v>0</v>
      </c>
      <c r="GAX18" s="93">
        <f>Seznam!GAX8</f>
        <v>0</v>
      </c>
      <c r="GAY18" s="93">
        <f>Seznam!GAY8</f>
        <v>0</v>
      </c>
      <c r="GAZ18" s="93">
        <f>Seznam!GAZ8</f>
        <v>0</v>
      </c>
      <c r="GBA18" s="93">
        <f>Seznam!GBA8</f>
        <v>0</v>
      </c>
      <c r="GBB18" s="93">
        <f>Seznam!GBB8</f>
        <v>0</v>
      </c>
      <c r="GBC18" s="93">
        <f>Seznam!GBC8</f>
        <v>0</v>
      </c>
      <c r="GBD18" s="93">
        <f>Seznam!GBD8</f>
        <v>0</v>
      </c>
      <c r="GBE18" s="93">
        <f>Seznam!GBE8</f>
        <v>0</v>
      </c>
      <c r="GBF18" s="93">
        <f>Seznam!GBF8</f>
        <v>0</v>
      </c>
      <c r="GBG18" s="93">
        <f>Seznam!GBG8</f>
        <v>0</v>
      </c>
      <c r="GBH18" s="93">
        <f>Seznam!GBH8</f>
        <v>0</v>
      </c>
      <c r="GBI18" s="93">
        <f>Seznam!GBI8</f>
        <v>0</v>
      </c>
      <c r="GBJ18" s="93">
        <f>Seznam!GBJ8</f>
        <v>0</v>
      </c>
      <c r="GBK18" s="93">
        <f>Seznam!GBK8</f>
        <v>0</v>
      </c>
      <c r="GBL18" s="93">
        <f>Seznam!GBL8</f>
        <v>0</v>
      </c>
      <c r="GBM18" s="93">
        <f>Seznam!GBM8</f>
        <v>0</v>
      </c>
      <c r="GBN18" s="93">
        <f>Seznam!GBN8</f>
        <v>0</v>
      </c>
      <c r="GBO18" s="93">
        <f>Seznam!GBO8</f>
        <v>0</v>
      </c>
      <c r="GBP18" s="93">
        <f>Seznam!GBP8</f>
        <v>0</v>
      </c>
      <c r="GBQ18" s="93">
        <f>Seznam!GBQ8</f>
        <v>0</v>
      </c>
      <c r="GBR18" s="93">
        <f>Seznam!GBR8</f>
        <v>0</v>
      </c>
      <c r="GBS18" s="93">
        <f>Seznam!GBS8</f>
        <v>0</v>
      </c>
      <c r="GBT18" s="93">
        <f>Seznam!GBT8</f>
        <v>0</v>
      </c>
      <c r="GBU18" s="93">
        <f>Seznam!GBU8</f>
        <v>0</v>
      </c>
      <c r="GBV18" s="93">
        <f>Seznam!GBV8</f>
        <v>0</v>
      </c>
      <c r="GBW18" s="93">
        <f>Seznam!GBW8</f>
        <v>0</v>
      </c>
      <c r="GBX18" s="93">
        <f>Seznam!GBX8</f>
        <v>0</v>
      </c>
      <c r="GBY18" s="93">
        <f>Seznam!GBY8</f>
        <v>0</v>
      </c>
      <c r="GBZ18" s="93">
        <f>Seznam!GBZ8</f>
        <v>0</v>
      </c>
      <c r="GCA18" s="93">
        <f>Seznam!GCA8</f>
        <v>0</v>
      </c>
      <c r="GCB18" s="93">
        <f>Seznam!GCB8</f>
        <v>0</v>
      </c>
      <c r="GCC18" s="93">
        <f>Seznam!GCC8</f>
        <v>0</v>
      </c>
      <c r="GCD18" s="93">
        <f>Seznam!GCD8</f>
        <v>0</v>
      </c>
      <c r="GCE18" s="93">
        <f>Seznam!GCE8</f>
        <v>0</v>
      </c>
      <c r="GCF18" s="93">
        <f>Seznam!GCF8</f>
        <v>0</v>
      </c>
      <c r="GCG18" s="93">
        <f>Seznam!GCG8</f>
        <v>0</v>
      </c>
      <c r="GCH18" s="93">
        <f>Seznam!GCH8</f>
        <v>0</v>
      </c>
      <c r="GCI18" s="93">
        <f>Seznam!GCI8</f>
        <v>0</v>
      </c>
      <c r="GCJ18" s="93">
        <f>Seznam!GCJ8</f>
        <v>0</v>
      </c>
      <c r="GCK18" s="93">
        <f>Seznam!GCK8</f>
        <v>0</v>
      </c>
      <c r="GCL18" s="93">
        <f>Seznam!GCL8</f>
        <v>0</v>
      </c>
      <c r="GCM18" s="93">
        <f>Seznam!GCM8</f>
        <v>0</v>
      </c>
      <c r="GCN18" s="93">
        <f>Seznam!GCN8</f>
        <v>0</v>
      </c>
      <c r="GCO18" s="93">
        <f>Seznam!GCO8</f>
        <v>0</v>
      </c>
      <c r="GCP18" s="93">
        <f>Seznam!GCP8</f>
        <v>0</v>
      </c>
      <c r="GCQ18" s="93">
        <f>Seznam!GCQ8</f>
        <v>0</v>
      </c>
      <c r="GCR18" s="93">
        <f>Seznam!GCR8</f>
        <v>0</v>
      </c>
      <c r="GCS18" s="93">
        <f>Seznam!GCS8</f>
        <v>0</v>
      </c>
      <c r="GCT18" s="93">
        <f>Seznam!GCT8</f>
        <v>0</v>
      </c>
      <c r="GCU18" s="93">
        <f>Seznam!GCU8</f>
        <v>0</v>
      </c>
      <c r="GCV18" s="93">
        <f>Seznam!GCV8</f>
        <v>0</v>
      </c>
      <c r="GCW18" s="93">
        <f>Seznam!GCW8</f>
        <v>0</v>
      </c>
      <c r="GCX18" s="93">
        <f>Seznam!GCX8</f>
        <v>0</v>
      </c>
      <c r="GCY18" s="93">
        <f>Seznam!GCY8</f>
        <v>0</v>
      </c>
      <c r="GCZ18" s="93">
        <f>Seznam!GCZ8</f>
        <v>0</v>
      </c>
      <c r="GDA18" s="93">
        <f>Seznam!GDA8</f>
        <v>0</v>
      </c>
      <c r="GDB18" s="93">
        <f>Seznam!GDB8</f>
        <v>0</v>
      </c>
      <c r="GDC18" s="93">
        <f>Seznam!GDC8</f>
        <v>0</v>
      </c>
      <c r="GDD18" s="93">
        <f>Seznam!GDD8</f>
        <v>0</v>
      </c>
      <c r="GDE18" s="93">
        <f>Seznam!GDE8</f>
        <v>0</v>
      </c>
      <c r="GDF18" s="93">
        <f>Seznam!GDF8</f>
        <v>0</v>
      </c>
      <c r="GDG18" s="93">
        <f>Seznam!GDG8</f>
        <v>0</v>
      </c>
      <c r="GDH18" s="93">
        <f>Seznam!GDH8</f>
        <v>0</v>
      </c>
      <c r="GDI18" s="93">
        <f>Seznam!GDI8</f>
        <v>0</v>
      </c>
      <c r="GDJ18" s="93">
        <f>Seznam!GDJ8</f>
        <v>0</v>
      </c>
      <c r="GDK18" s="93">
        <f>Seznam!GDK8</f>
        <v>0</v>
      </c>
      <c r="GDL18" s="93">
        <f>Seznam!GDL8</f>
        <v>0</v>
      </c>
      <c r="GDM18" s="93">
        <f>Seznam!GDM8</f>
        <v>0</v>
      </c>
      <c r="GDN18" s="93">
        <f>Seznam!GDN8</f>
        <v>0</v>
      </c>
      <c r="GDO18" s="93">
        <f>Seznam!GDO8</f>
        <v>0</v>
      </c>
      <c r="GDP18" s="93">
        <f>Seznam!GDP8</f>
        <v>0</v>
      </c>
      <c r="GDQ18" s="93">
        <f>Seznam!GDQ8</f>
        <v>0</v>
      </c>
      <c r="GDR18" s="93">
        <f>Seznam!GDR8</f>
        <v>0</v>
      </c>
      <c r="GDS18" s="93">
        <f>Seznam!GDS8</f>
        <v>0</v>
      </c>
      <c r="GDT18" s="93">
        <f>Seznam!GDT8</f>
        <v>0</v>
      </c>
      <c r="GDU18" s="93">
        <f>Seznam!GDU8</f>
        <v>0</v>
      </c>
      <c r="GDV18" s="93">
        <f>Seznam!GDV8</f>
        <v>0</v>
      </c>
      <c r="GDW18" s="93">
        <f>Seznam!GDW8</f>
        <v>0</v>
      </c>
      <c r="GDX18" s="93">
        <f>Seznam!GDX8</f>
        <v>0</v>
      </c>
      <c r="GDY18" s="93">
        <f>Seznam!GDY8</f>
        <v>0</v>
      </c>
      <c r="GDZ18" s="93">
        <f>Seznam!GDZ8</f>
        <v>0</v>
      </c>
      <c r="GEA18" s="93">
        <f>Seznam!GEA8</f>
        <v>0</v>
      </c>
      <c r="GEB18" s="93">
        <f>Seznam!GEB8</f>
        <v>0</v>
      </c>
      <c r="GEC18" s="93">
        <f>Seznam!GEC8</f>
        <v>0</v>
      </c>
      <c r="GED18" s="93">
        <f>Seznam!GED8</f>
        <v>0</v>
      </c>
      <c r="GEE18" s="93">
        <f>Seznam!GEE8</f>
        <v>0</v>
      </c>
      <c r="GEF18" s="93">
        <f>Seznam!GEF8</f>
        <v>0</v>
      </c>
      <c r="GEG18" s="93">
        <f>Seznam!GEG8</f>
        <v>0</v>
      </c>
      <c r="GEH18" s="93">
        <f>Seznam!GEH8</f>
        <v>0</v>
      </c>
      <c r="GEI18" s="93">
        <f>Seznam!GEI8</f>
        <v>0</v>
      </c>
      <c r="GEJ18" s="93">
        <f>Seznam!GEJ8</f>
        <v>0</v>
      </c>
      <c r="GEK18" s="93">
        <f>Seznam!GEK8</f>
        <v>0</v>
      </c>
      <c r="GEL18" s="93">
        <f>Seznam!GEL8</f>
        <v>0</v>
      </c>
      <c r="GEM18" s="93">
        <f>Seznam!GEM8</f>
        <v>0</v>
      </c>
      <c r="GEN18" s="93">
        <f>Seznam!GEN8</f>
        <v>0</v>
      </c>
      <c r="GEO18" s="93">
        <f>Seznam!GEO8</f>
        <v>0</v>
      </c>
      <c r="GEP18" s="93">
        <f>Seznam!GEP8</f>
        <v>0</v>
      </c>
      <c r="GEQ18" s="93">
        <f>Seznam!GEQ8</f>
        <v>0</v>
      </c>
      <c r="GER18" s="93">
        <f>Seznam!GER8</f>
        <v>0</v>
      </c>
      <c r="GES18" s="93">
        <f>Seznam!GES8</f>
        <v>0</v>
      </c>
      <c r="GET18" s="93">
        <f>Seznam!GET8</f>
        <v>0</v>
      </c>
      <c r="GEU18" s="93">
        <f>Seznam!GEU8</f>
        <v>0</v>
      </c>
      <c r="GEV18" s="93">
        <f>Seznam!GEV8</f>
        <v>0</v>
      </c>
      <c r="GEW18" s="93">
        <f>Seznam!GEW8</f>
        <v>0</v>
      </c>
      <c r="GEX18" s="93">
        <f>Seznam!GEX8</f>
        <v>0</v>
      </c>
      <c r="GEY18" s="93">
        <f>Seznam!GEY8</f>
        <v>0</v>
      </c>
      <c r="GEZ18" s="93">
        <f>Seznam!GEZ8</f>
        <v>0</v>
      </c>
      <c r="GFA18" s="93">
        <f>Seznam!GFA8</f>
        <v>0</v>
      </c>
      <c r="GFB18" s="93">
        <f>Seznam!GFB8</f>
        <v>0</v>
      </c>
      <c r="GFC18" s="93">
        <f>Seznam!GFC8</f>
        <v>0</v>
      </c>
      <c r="GFD18" s="93">
        <f>Seznam!GFD8</f>
        <v>0</v>
      </c>
      <c r="GFE18" s="93">
        <f>Seznam!GFE8</f>
        <v>0</v>
      </c>
      <c r="GFF18" s="93">
        <f>Seznam!GFF8</f>
        <v>0</v>
      </c>
      <c r="GFG18" s="93">
        <f>Seznam!GFG8</f>
        <v>0</v>
      </c>
      <c r="GFH18" s="93">
        <f>Seznam!GFH8</f>
        <v>0</v>
      </c>
      <c r="GFI18" s="93">
        <f>Seznam!GFI8</f>
        <v>0</v>
      </c>
      <c r="GFJ18" s="93">
        <f>Seznam!GFJ8</f>
        <v>0</v>
      </c>
      <c r="GFK18" s="93">
        <f>Seznam!GFK8</f>
        <v>0</v>
      </c>
      <c r="GFL18" s="93">
        <f>Seznam!GFL8</f>
        <v>0</v>
      </c>
      <c r="GFM18" s="93">
        <f>Seznam!GFM8</f>
        <v>0</v>
      </c>
      <c r="GFN18" s="93">
        <f>Seznam!GFN8</f>
        <v>0</v>
      </c>
      <c r="GFO18" s="93">
        <f>Seznam!GFO8</f>
        <v>0</v>
      </c>
      <c r="GFP18" s="93">
        <f>Seznam!GFP8</f>
        <v>0</v>
      </c>
      <c r="GFQ18" s="93">
        <f>Seznam!GFQ8</f>
        <v>0</v>
      </c>
      <c r="GFR18" s="93">
        <f>Seznam!GFR8</f>
        <v>0</v>
      </c>
      <c r="GFS18" s="93">
        <f>Seznam!GFS8</f>
        <v>0</v>
      </c>
      <c r="GFT18" s="93">
        <f>Seznam!GFT8</f>
        <v>0</v>
      </c>
      <c r="GFU18" s="93">
        <f>Seznam!GFU8</f>
        <v>0</v>
      </c>
      <c r="GFV18" s="93">
        <f>Seznam!GFV8</f>
        <v>0</v>
      </c>
      <c r="GFW18" s="93">
        <f>Seznam!GFW8</f>
        <v>0</v>
      </c>
      <c r="GFX18" s="93">
        <f>Seznam!GFX8</f>
        <v>0</v>
      </c>
      <c r="GFY18" s="93">
        <f>Seznam!GFY8</f>
        <v>0</v>
      </c>
      <c r="GFZ18" s="93">
        <f>Seznam!GFZ8</f>
        <v>0</v>
      </c>
      <c r="GGA18" s="93">
        <f>Seznam!GGA8</f>
        <v>0</v>
      </c>
      <c r="GGB18" s="93">
        <f>Seznam!GGB8</f>
        <v>0</v>
      </c>
      <c r="GGC18" s="93">
        <f>Seznam!GGC8</f>
        <v>0</v>
      </c>
      <c r="GGD18" s="93">
        <f>Seznam!GGD8</f>
        <v>0</v>
      </c>
      <c r="GGE18" s="93">
        <f>Seznam!GGE8</f>
        <v>0</v>
      </c>
      <c r="GGF18" s="93">
        <f>Seznam!GGF8</f>
        <v>0</v>
      </c>
      <c r="GGG18" s="93">
        <f>Seznam!GGG8</f>
        <v>0</v>
      </c>
      <c r="GGH18" s="93">
        <f>Seznam!GGH8</f>
        <v>0</v>
      </c>
      <c r="GGI18" s="93">
        <f>Seznam!GGI8</f>
        <v>0</v>
      </c>
      <c r="GGJ18" s="93">
        <f>Seznam!GGJ8</f>
        <v>0</v>
      </c>
      <c r="GGK18" s="93">
        <f>Seznam!GGK8</f>
        <v>0</v>
      </c>
      <c r="GGL18" s="93">
        <f>Seznam!GGL8</f>
        <v>0</v>
      </c>
      <c r="GGM18" s="93">
        <f>Seznam!GGM8</f>
        <v>0</v>
      </c>
      <c r="GGN18" s="93">
        <f>Seznam!GGN8</f>
        <v>0</v>
      </c>
      <c r="GGO18" s="93">
        <f>Seznam!GGO8</f>
        <v>0</v>
      </c>
      <c r="GGP18" s="93">
        <f>Seznam!GGP8</f>
        <v>0</v>
      </c>
      <c r="GGQ18" s="93">
        <f>Seznam!GGQ8</f>
        <v>0</v>
      </c>
      <c r="GGR18" s="93">
        <f>Seznam!GGR8</f>
        <v>0</v>
      </c>
      <c r="GGS18" s="93">
        <f>Seznam!GGS8</f>
        <v>0</v>
      </c>
      <c r="GGT18" s="93">
        <f>Seznam!GGT8</f>
        <v>0</v>
      </c>
      <c r="GGU18" s="93">
        <f>Seznam!GGU8</f>
        <v>0</v>
      </c>
      <c r="GGV18" s="93">
        <f>Seznam!GGV8</f>
        <v>0</v>
      </c>
      <c r="GGW18" s="93">
        <f>Seznam!GGW8</f>
        <v>0</v>
      </c>
      <c r="GGX18" s="93">
        <f>Seznam!GGX8</f>
        <v>0</v>
      </c>
      <c r="GGY18" s="93">
        <f>Seznam!GGY8</f>
        <v>0</v>
      </c>
      <c r="GGZ18" s="93">
        <f>Seznam!GGZ8</f>
        <v>0</v>
      </c>
      <c r="GHA18" s="93">
        <f>Seznam!GHA8</f>
        <v>0</v>
      </c>
      <c r="GHB18" s="93">
        <f>Seznam!GHB8</f>
        <v>0</v>
      </c>
      <c r="GHC18" s="93">
        <f>Seznam!GHC8</f>
        <v>0</v>
      </c>
      <c r="GHD18" s="93">
        <f>Seznam!GHD8</f>
        <v>0</v>
      </c>
      <c r="GHE18" s="93">
        <f>Seznam!GHE8</f>
        <v>0</v>
      </c>
      <c r="GHF18" s="93">
        <f>Seznam!GHF8</f>
        <v>0</v>
      </c>
      <c r="GHG18" s="93">
        <f>Seznam!GHG8</f>
        <v>0</v>
      </c>
      <c r="GHH18" s="93">
        <f>Seznam!GHH8</f>
        <v>0</v>
      </c>
      <c r="GHI18" s="93">
        <f>Seznam!GHI8</f>
        <v>0</v>
      </c>
      <c r="GHJ18" s="93">
        <f>Seznam!GHJ8</f>
        <v>0</v>
      </c>
      <c r="GHK18" s="93">
        <f>Seznam!GHK8</f>
        <v>0</v>
      </c>
      <c r="GHL18" s="93">
        <f>Seznam!GHL8</f>
        <v>0</v>
      </c>
      <c r="GHM18" s="93">
        <f>Seznam!GHM8</f>
        <v>0</v>
      </c>
      <c r="GHN18" s="93">
        <f>Seznam!GHN8</f>
        <v>0</v>
      </c>
      <c r="GHO18" s="93">
        <f>Seznam!GHO8</f>
        <v>0</v>
      </c>
      <c r="GHP18" s="93">
        <f>Seznam!GHP8</f>
        <v>0</v>
      </c>
      <c r="GHQ18" s="93">
        <f>Seznam!GHQ8</f>
        <v>0</v>
      </c>
      <c r="GHR18" s="93">
        <f>Seznam!GHR8</f>
        <v>0</v>
      </c>
      <c r="GHS18" s="93">
        <f>Seznam!GHS8</f>
        <v>0</v>
      </c>
      <c r="GHT18" s="93">
        <f>Seznam!GHT8</f>
        <v>0</v>
      </c>
      <c r="GHU18" s="93">
        <f>Seznam!GHU8</f>
        <v>0</v>
      </c>
      <c r="GHV18" s="93">
        <f>Seznam!GHV8</f>
        <v>0</v>
      </c>
      <c r="GHW18" s="93">
        <f>Seznam!GHW8</f>
        <v>0</v>
      </c>
      <c r="GHX18" s="93">
        <f>Seznam!GHX8</f>
        <v>0</v>
      </c>
      <c r="GHY18" s="93">
        <f>Seznam!GHY8</f>
        <v>0</v>
      </c>
      <c r="GHZ18" s="93">
        <f>Seznam!GHZ8</f>
        <v>0</v>
      </c>
      <c r="GIA18" s="93">
        <f>Seznam!GIA8</f>
        <v>0</v>
      </c>
      <c r="GIB18" s="93">
        <f>Seznam!GIB8</f>
        <v>0</v>
      </c>
      <c r="GIC18" s="93">
        <f>Seznam!GIC8</f>
        <v>0</v>
      </c>
      <c r="GID18" s="93">
        <f>Seznam!GID8</f>
        <v>0</v>
      </c>
      <c r="GIE18" s="93">
        <f>Seznam!GIE8</f>
        <v>0</v>
      </c>
      <c r="GIF18" s="93">
        <f>Seznam!GIF8</f>
        <v>0</v>
      </c>
      <c r="GIG18" s="93">
        <f>Seznam!GIG8</f>
        <v>0</v>
      </c>
      <c r="GIH18" s="93">
        <f>Seznam!GIH8</f>
        <v>0</v>
      </c>
      <c r="GII18" s="93">
        <f>Seznam!GII8</f>
        <v>0</v>
      </c>
      <c r="GIJ18" s="93">
        <f>Seznam!GIJ8</f>
        <v>0</v>
      </c>
      <c r="GIK18" s="93">
        <f>Seznam!GIK8</f>
        <v>0</v>
      </c>
      <c r="GIL18" s="93">
        <f>Seznam!GIL8</f>
        <v>0</v>
      </c>
      <c r="GIM18" s="93">
        <f>Seznam!GIM8</f>
        <v>0</v>
      </c>
      <c r="GIN18" s="93">
        <f>Seznam!GIN8</f>
        <v>0</v>
      </c>
      <c r="GIO18" s="93">
        <f>Seznam!GIO8</f>
        <v>0</v>
      </c>
      <c r="GIP18" s="93">
        <f>Seznam!GIP8</f>
        <v>0</v>
      </c>
      <c r="GIQ18" s="93">
        <f>Seznam!GIQ8</f>
        <v>0</v>
      </c>
      <c r="GIR18" s="93">
        <f>Seznam!GIR8</f>
        <v>0</v>
      </c>
      <c r="GIS18" s="93">
        <f>Seznam!GIS8</f>
        <v>0</v>
      </c>
      <c r="GIT18" s="93">
        <f>Seznam!GIT8</f>
        <v>0</v>
      </c>
      <c r="GIU18" s="93">
        <f>Seznam!GIU8</f>
        <v>0</v>
      </c>
      <c r="GIV18" s="93">
        <f>Seznam!GIV8</f>
        <v>0</v>
      </c>
      <c r="GIW18" s="93">
        <f>Seznam!GIW8</f>
        <v>0</v>
      </c>
      <c r="GIX18" s="93">
        <f>Seznam!GIX8</f>
        <v>0</v>
      </c>
      <c r="GIY18" s="93">
        <f>Seznam!GIY8</f>
        <v>0</v>
      </c>
      <c r="GIZ18" s="93">
        <f>Seznam!GIZ8</f>
        <v>0</v>
      </c>
      <c r="GJA18" s="93">
        <f>Seznam!GJA8</f>
        <v>0</v>
      </c>
      <c r="GJB18" s="93">
        <f>Seznam!GJB8</f>
        <v>0</v>
      </c>
      <c r="GJC18" s="93">
        <f>Seznam!GJC8</f>
        <v>0</v>
      </c>
      <c r="GJD18" s="93">
        <f>Seznam!GJD8</f>
        <v>0</v>
      </c>
      <c r="GJE18" s="93">
        <f>Seznam!GJE8</f>
        <v>0</v>
      </c>
      <c r="GJF18" s="93">
        <f>Seznam!GJF8</f>
        <v>0</v>
      </c>
      <c r="GJG18" s="93">
        <f>Seznam!GJG8</f>
        <v>0</v>
      </c>
      <c r="GJH18" s="93">
        <f>Seznam!GJH8</f>
        <v>0</v>
      </c>
      <c r="GJI18" s="93">
        <f>Seznam!GJI8</f>
        <v>0</v>
      </c>
      <c r="GJJ18" s="93">
        <f>Seznam!GJJ8</f>
        <v>0</v>
      </c>
      <c r="GJK18" s="93">
        <f>Seznam!GJK8</f>
        <v>0</v>
      </c>
      <c r="GJL18" s="93">
        <f>Seznam!GJL8</f>
        <v>0</v>
      </c>
      <c r="GJM18" s="93">
        <f>Seznam!GJM8</f>
        <v>0</v>
      </c>
      <c r="GJN18" s="93">
        <f>Seznam!GJN8</f>
        <v>0</v>
      </c>
      <c r="GJO18" s="93">
        <f>Seznam!GJO8</f>
        <v>0</v>
      </c>
      <c r="GJP18" s="93">
        <f>Seznam!GJP8</f>
        <v>0</v>
      </c>
      <c r="GJQ18" s="93">
        <f>Seznam!GJQ8</f>
        <v>0</v>
      </c>
      <c r="GJR18" s="93">
        <f>Seznam!GJR8</f>
        <v>0</v>
      </c>
      <c r="GJS18" s="93">
        <f>Seznam!GJS8</f>
        <v>0</v>
      </c>
      <c r="GJT18" s="93">
        <f>Seznam!GJT8</f>
        <v>0</v>
      </c>
      <c r="GJU18" s="93">
        <f>Seznam!GJU8</f>
        <v>0</v>
      </c>
      <c r="GJV18" s="93">
        <f>Seznam!GJV8</f>
        <v>0</v>
      </c>
      <c r="GJW18" s="93">
        <f>Seznam!GJW8</f>
        <v>0</v>
      </c>
      <c r="GJX18" s="93">
        <f>Seznam!GJX8</f>
        <v>0</v>
      </c>
      <c r="GJY18" s="93">
        <f>Seznam!GJY8</f>
        <v>0</v>
      </c>
      <c r="GJZ18" s="93">
        <f>Seznam!GJZ8</f>
        <v>0</v>
      </c>
      <c r="GKA18" s="93">
        <f>Seznam!GKA8</f>
        <v>0</v>
      </c>
      <c r="GKB18" s="93">
        <f>Seznam!GKB8</f>
        <v>0</v>
      </c>
      <c r="GKC18" s="93">
        <f>Seznam!GKC8</f>
        <v>0</v>
      </c>
      <c r="GKD18" s="93">
        <f>Seznam!GKD8</f>
        <v>0</v>
      </c>
      <c r="GKE18" s="93">
        <f>Seznam!GKE8</f>
        <v>0</v>
      </c>
      <c r="GKF18" s="93">
        <f>Seznam!GKF8</f>
        <v>0</v>
      </c>
      <c r="GKG18" s="93">
        <f>Seznam!GKG8</f>
        <v>0</v>
      </c>
      <c r="GKH18" s="93">
        <f>Seznam!GKH8</f>
        <v>0</v>
      </c>
      <c r="GKI18" s="93">
        <f>Seznam!GKI8</f>
        <v>0</v>
      </c>
      <c r="GKJ18" s="93">
        <f>Seznam!GKJ8</f>
        <v>0</v>
      </c>
      <c r="GKK18" s="93">
        <f>Seznam!GKK8</f>
        <v>0</v>
      </c>
      <c r="GKL18" s="93">
        <f>Seznam!GKL8</f>
        <v>0</v>
      </c>
      <c r="GKM18" s="93">
        <f>Seznam!GKM8</f>
        <v>0</v>
      </c>
      <c r="GKN18" s="93">
        <f>Seznam!GKN8</f>
        <v>0</v>
      </c>
      <c r="GKO18" s="93">
        <f>Seznam!GKO8</f>
        <v>0</v>
      </c>
      <c r="GKP18" s="93">
        <f>Seznam!GKP8</f>
        <v>0</v>
      </c>
      <c r="GKQ18" s="93">
        <f>Seznam!GKQ8</f>
        <v>0</v>
      </c>
      <c r="GKR18" s="93">
        <f>Seznam!GKR8</f>
        <v>0</v>
      </c>
      <c r="GKS18" s="93">
        <f>Seznam!GKS8</f>
        <v>0</v>
      </c>
      <c r="GKT18" s="93">
        <f>Seznam!GKT8</f>
        <v>0</v>
      </c>
      <c r="GKU18" s="93">
        <f>Seznam!GKU8</f>
        <v>0</v>
      </c>
      <c r="GKV18" s="93">
        <f>Seznam!GKV8</f>
        <v>0</v>
      </c>
      <c r="GKW18" s="93">
        <f>Seznam!GKW8</f>
        <v>0</v>
      </c>
      <c r="GKX18" s="93">
        <f>Seznam!GKX8</f>
        <v>0</v>
      </c>
      <c r="GKY18" s="93">
        <f>Seznam!GKY8</f>
        <v>0</v>
      </c>
      <c r="GKZ18" s="93">
        <f>Seznam!GKZ8</f>
        <v>0</v>
      </c>
      <c r="GLA18" s="93">
        <f>Seznam!GLA8</f>
        <v>0</v>
      </c>
      <c r="GLB18" s="93">
        <f>Seznam!GLB8</f>
        <v>0</v>
      </c>
      <c r="GLC18" s="93">
        <f>Seznam!GLC8</f>
        <v>0</v>
      </c>
      <c r="GLD18" s="93">
        <f>Seznam!GLD8</f>
        <v>0</v>
      </c>
      <c r="GLE18" s="93">
        <f>Seznam!GLE8</f>
        <v>0</v>
      </c>
      <c r="GLF18" s="93">
        <f>Seznam!GLF8</f>
        <v>0</v>
      </c>
      <c r="GLG18" s="93">
        <f>Seznam!GLG8</f>
        <v>0</v>
      </c>
      <c r="GLH18" s="93">
        <f>Seznam!GLH8</f>
        <v>0</v>
      </c>
      <c r="GLI18" s="93">
        <f>Seznam!GLI8</f>
        <v>0</v>
      </c>
      <c r="GLJ18" s="93">
        <f>Seznam!GLJ8</f>
        <v>0</v>
      </c>
      <c r="GLK18" s="93">
        <f>Seznam!GLK8</f>
        <v>0</v>
      </c>
      <c r="GLL18" s="93">
        <f>Seznam!GLL8</f>
        <v>0</v>
      </c>
      <c r="GLM18" s="93">
        <f>Seznam!GLM8</f>
        <v>0</v>
      </c>
      <c r="GLN18" s="93">
        <f>Seznam!GLN8</f>
        <v>0</v>
      </c>
      <c r="GLO18" s="93">
        <f>Seznam!GLO8</f>
        <v>0</v>
      </c>
      <c r="GLP18" s="93">
        <f>Seznam!GLP8</f>
        <v>0</v>
      </c>
      <c r="GLQ18" s="93">
        <f>Seznam!GLQ8</f>
        <v>0</v>
      </c>
      <c r="GLR18" s="93">
        <f>Seznam!GLR8</f>
        <v>0</v>
      </c>
      <c r="GLS18" s="93">
        <f>Seznam!GLS8</f>
        <v>0</v>
      </c>
      <c r="GLT18" s="93">
        <f>Seznam!GLT8</f>
        <v>0</v>
      </c>
      <c r="GLU18" s="93">
        <f>Seznam!GLU8</f>
        <v>0</v>
      </c>
      <c r="GLV18" s="93">
        <f>Seznam!GLV8</f>
        <v>0</v>
      </c>
      <c r="GLW18" s="93">
        <f>Seznam!GLW8</f>
        <v>0</v>
      </c>
      <c r="GLX18" s="93">
        <f>Seznam!GLX8</f>
        <v>0</v>
      </c>
      <c r="GLY18" s="93">
        <f>Seznam!GLY8</f>
        <v>0</v>
      </c>
      <c r="GLZ18" s="93">
        <f>Seznam!GLZ8</f>
        <v>0</v>
      </c>
      <c r="GMA18" s="93">
        <f>Seznam!GMA8</f>
        <v>0</v>
      </c>
      <c r="GMB18" s="93">
        <f>Seznam!GMB8</f>
        <v>0</v>
      </c>
      <c r="GMC18" s="93">
        <f>Seznam!GMC8</f>
        <v>0</v>
      </c>
      <c r="GMD18" s="93">
        <f>Seznam!GMD8</f>
        <v>0</v>
      </c>
      <c r="GME18" s="93">
        <f>Seznam!GME8</f>
        <v>0</v>
      </c>
      <c r="GMF18" s="93">
        <f>Seznam!GMF8</f>
        <v>0</v>
      </c>
      <c r="GMG18" s="93">
        <f>Seznam!GMG8</f>
        <v>0</v>
      </c>
      <c r="GMH18" s="93">
        <f>Seznam!GMH8</f>
        <v>0</v>
      </c>
      <c r="GMI18" s="93">
        <f>Seznam!GMI8</f>
        <v>0</v>
      </c>
      <c r="GMJ18" s="93">
        <f>Seznam!GMJ8</f>
        <v>0</v>
      </c>
      <c r="GMK18" s="93">
        <f>Seznam!GMK8</f>
        <v>0</v>
      </c>
      <c r="GML18" s="93">
        <f>Seznam!GML8</f>
        <v>0</v>
      </c>
      <c r="GMM18" s="93">
        <f>Seznam!GMM8</f>
        <v>0</v>
      </c>
      <c r="GMN18" s="93">
        <f>Seznam!GMN8</f>
        <v>0</v>
      </c>
      <c r="GMO18" s="93">
        <f>Seznam!GMO8</f>
        <v>0</v>
      </c>
      <c r="GMP18" s="93">
        <f>Seznam!GMP8</f>
        <v>0</v>
      </c>
      <c r="GMQ18" s="93">
        <f>Seznam!GMQ8</f>
        <v>0</v>
      </c>
      <c r="GMR18" s="93">
        <f>Seznam!GMR8</f>
        <v>0</v>
      </c>
      <c r="GMS18" s="93">
        <f>Seznam!GMS8</f>
        <v>0</v>
      </c>
      <c r="GMT18" s="93">
        <f>Seznam!GMT8</f>
        <v>0</v>
      </c>
      <c r="GMU18" s="93">
        <f>Seznam!GMU8</f>
        <v>0</v>
      </c>
      <c r="GMV18" s="93">
        <f>Seznam!GMV8</f>
        <v>0</v>
      </c>
      <c r="GMW18" s="93">
        <f>Seznam!GMW8</f>
        <v>0</v>
      </c>
      <c r="GMX18" s="93">
        <f>Seznam!GMX8</f>
        <v>0</v>
      </c>
      <c r="GMY18" s="93">
        <f>Seznam!GMY8</f>
        <v>0</v>
      </c>
      <c r="GMZ18" s="93">
        <f>Seznam!GMZ8</f>
        <v>0</v>
      </c>
      <c r="GNA18" s="93">
        <f>Seznam!GNA8</f>
        <v>0</v>
      </c>
      <c r="GNB18" s="93">
        <f>Seznam!GNB8</f>
        <v>0</v>
      </c>
      <c r="GNC18" s="93">
        <f>Seznam!GNC8</f>
        <v>0</v>
      </c>
      <c r="GND18" s="93">
        <f>Seznam!GND8</f>
        <v>0</v>
      </c>
      <c r="GNE18" s="93">
        <f>Seznam!GNE8</f>
        <v>0</v>
      </c>
      <c r="GNF18" s="93">
        <f>Seznam!GNF8</f>
        <v>0</v>
      </c>
      <c r="GNG18" s="93">
        <f>Seznam!GNG8</f>
        <v>0</v>
      </c>
      <c r="GNH18" s="93">
        <f>Seznam!GNH8</f>
        <v>0</v>
      </c>
      <c r="GNI18" s="93">
        <f>Seznam!GNI8</f>
        <v>0</v>
      </c>
      <c r="GNJ18" s="93">
        <f>Seznam!GNJ8</f>
        <v>0</v>
      </c>
      <c r="GNK18" s="93">
        <f>Seznam!GNK8</f>
        <v>0</v>
      </c>
      <c r="GNL18" s="93">
        <f>Seznam!GNL8</f>
        <v>0</v>
      </c>
      <c r="GNM18" s="93">
        <f>Seznam!GNM8</f>
        <v>0</v>
      </c>
      <c r="GNN18" s="93">
        <f>Seznam!GNN8</f>
        <v>0</v>
      </c>
      <c r="GNO18" s="93">
        <f>Seznam!GNO8</f>
        <v>0</v>
      </c>
      <c r="GNP18" s="93">
        <f>Seznam!GNP8</f>
        <v>0</v>
      </c>
      <c r="GNQ18" s="93">
        <f>Seznam!GNQ8</f>
        <v>0</v>
      </c>
      <c r="GNR18" s="93">
        <f>Seznam!GNR8</f>
        <v>0</v>
      </c>
      <c r="GNS18" s="93">
        <f>Seznam!GNS8</f>
        <v>0</v>
      </c>
      <c r="GNT18" s="93">
        <f>Seznam!GNT8</f>
        <v>0</v>
      </c>
      <c r="GNU18" s="93">
        <f>Seznam!GNU8</f>
        <v>0</v>
      </c>
      <c r="GNV18" s="93">
        <f>Seznam!GNV8</f>
        <v>0</v>
      </c>
      <c r="GNW18" s="93">
        <f>Seznam!GNW8</f>
        <v>0</v>
      </c>
      <c r="GNX18" s="93">
        <f>Seznam!GNX8</f>
        <v>0</v>
      </c>
      <c r="GNY18" s="93">
        <f>Seznam!GNY8</f>
        <v>0</v>
      </c>
      <c r="GNZ18" s="93">
        <f>Seznam!GNZ8</f>
        <v>0</v>
      </c>
      <c r="GOA18" s="93">
        <f>Seznam!GOA8</f>
        <v>0</v>
      </c>
      <c r="GOB18" s="93">
        <f>Seznam!GOB8</f>
        <v>0</v>
      </c>
      <c r="GOC18" s="93">
        <f>Seznam!GOC8</f>
        <v>0</v>
      </c>
      <c r="GOD18" s="93">
        <f>Seznam!GOD8</f>
        <v>0</v>
      </c>
      <c r="GOE18" s="93">
        <f>Seznam!GOE8</f>
        <v>0</v>
      </c>
      <c r="GOF18" s="93">
        <f>Seznam!GOF8</f>
        <v>0</v>
      </c>
      <c r="GOG18" s="93">
        <f>Seznam!GOG8</f>
        <v>0</v>
      </c>
      <c r="GOH18" s="93">
        <f>Seznam!GOH8</f>
        <v>0</v>
      </c>
      <c r="GOI18" s="93">
        <f>Seznam!GOI8</f>
        <v>0</v>
      </c>
      <c r="GOJ18" s="93">
        <f>Seznam!GOJ8</f>
        <v>0</v>
      </c>
      <c r="GOK18" s="93">
        <f>Seznam!GOK8</f>
        <v>0</v>
      </c>
      <c r="GOL18" s="93">
        <f>Seznam!GOL8</f>
        <v>0</v>
      </c>
      <c r="GOM18" s="93">
        <f>Seznam!GOM8</f>
        <v>0</v>
      </c>
      <c r="GON18" s="93">
        <f>Seznam!GON8</f>
        <v>0</v>
      </c>
      <c r="GOO18" s="93">
        <f>Seznam!GOO8</f>
        <v>0</v>
      </c>
      <c r="GOP18" s="93">
        <f>Seznam!GOP8</f>
        <v>0</v>
      </c>
      <c r="GOQ18" s="93">
        <f>Seznam!GOQ8</f>
        <v>0</v>
      </c>
      <c r="GOR18" s="93">
        <f>Seznam!GOR8</f>
        <v>0</v>
      </c>
      <c r="GOS18" s="93">
        <f>Seznam!GOS8</f>
        <v>0</v>
      </c>
      <c r="GOT18" s="93">
        <f>Seznam!GOT8</f>
        <v>0</v>
      </c>
      <c r="GOU18" s="93">
        <f>Seznam!GOU8</f>
        <v>0</v>
      </c>
      <c r="GOV18" s="93">
        <f>Seznam!GOV8</f>
        <v>0</v>
      </c>
      <c r="GOW18" s="93">
        <f>Seznam!GOW8</f>
        <v>0</v>
      </c>
      <c r="GOX18" s="93">
        <f>Seznam!GOX8</f>
        <v>0</v>
      </c>
      <c r="GOY18" s="93">
        <f>Seznam!GOY8</f>
        <v>0</v>
      </c>
      <c r="GOZ18" s="93">
        <f>Seznam!GOZ8</f>
        <v>0</v>
      </c>
      <c r="GPA18" s="93">
        <f>Seznam!GPA8</f>
        <v>0</v>
      </c>
      <c r="GPB18" s="93">
        <f>Seznam!GPB8</f>
        <v>0</v>
      </c>
      <c r="GPC18" s="93">
        <f>Seznam!GPC8</f>
        <v>0</v>
      </c>
      <c r="GPD18" s="93">
        <f>Seznam!GPD8</f>
        <v>0</v>
      </c>
      <c r="GPE18" s="93">
        <f>Seznam!GPE8</f>
        <v>0</v>
      </c>
      <c r="GPF18" s="93">
        <f>Seznam!GPF8</f>
        <v>0</v>
      </c>
      <c r="GPG18" s="93">
        <f>Seznam!GPG8</f>
        <v>0</v>
      </c>
      <c r="GPH18" s="93">
        <f>Seznam!GPH8</f>
        <v>0</v>
      </c>
      <c r="GPI18" s="93">
        <f>Seznam!GPI8</f>
        <v>0</v>
      </c>
      <c r="GPJ18" s="93">
        <f>Seznam!GPJ8</f>
        <v>0</v>
      </c>
      <c r="GPK18" s="93">
        <f>Seznam!GPK8</f>
        <v>0</v>
      </c>
      <c r="GPL18" s="93">
        <f>Seznam!GPL8</f>
        <v>0</v>
      </c>
      <c r="GPM18" s="93">
        <f>Seznam!GPM8</f>
        <v>0</v>
      </c>
      <c r="GPN18" s="93">
        <f>Seznam!GPN8</f>
        <v>0</v>
      </c>
      <c r="GPO18" s="93">
        <f>Seznam!GPO8</f>
        <v>0</v>
      </c>
      <c r="GPP18" s="93">
        <f>Seznam!GPP8</f>
        <v>0</v>
      </c>
      <c r="GPQ18" s="93">
        <f>Seznam!GPQ8</f>
        <v>0</v>
      </c>
      <c r="GPR18" s="93">
        <f>Seznam!GPR8</f>
        <v>0</v>
      </c>
      <c r="GPS18" s="93">
        <f>Seznam!GPS8</f>
        <v>0</v>
      </c>
      <c r="GPT18" s="93">
        <f>Seznam!GPT8</f>
        <v>0</v>
      </c>
      <c r="GPU18" s="93">
        <f>Seznam!GPU8</f>
        <v>0</v>
      </c>
      <c r="GPV18" s="93">
        <f>Seznam!GPV8</f>
        <v>0</v>
      </c>
      <c r="GPW18" s="93">
        <f>Seznam!GPW8</f>
        <v>0</v>
      </c>
      <c r="GPX18" s="93">
        <f>Seznam!GPX8</f>
        <v>0</v>
      </c>
      <c r="GPY18" s="93">
        <f>Seznam!GPY8</f>
        <v>0</v>
      </c>
      <c r="GPZ18" s="93">
        <f>Seznam!GPZ8</f>
        <v>0</v>
      </c>
      <c r="GQA18" s="93">
        <f>Seznam!GQA8</f>
        <v>0</v>
      </c>
      <c r="GQB18" s="93">
        <f>Seznam!GQB8</f>
        <v>0</v>
      </c>
      <c r="GQC18" s="93">
        <f>Seznam!GQC8</f>
        <v>0</v>
      </c>
      <c r="GQD18" s="93">
        <f>Seznam!GQD8</f>
        <v>0</v>
      </c>
      <c r="GQE18" s="93">
        <f>Seznam!GQE8</f>
        <v>0</v>
      </c>
      <c r="GQF18" s="93">
        <f>Seznam!GQF8</f>
        <v>0</v>
      </c>
      <c r="GQG18" s="93">
        <f>Seznam!GQG8</f>
        <v>0</v>
      </c>
      <c r="GQH18" s="93">
        <f>Seznam!GQH8</f>
        <v>0</v>
      </c>
      <c r="GQI18" s="93">
        <f>Seznam!GQI8</f>
        <v>0</v>
      </c>
      <c r="GQJ18" s="93">
        <f>Seznam!GQJ8</f>
        <v>0</v>
      </c>
      <c r="GQK18" s="93">
        <f>Seznam!GQK8</f>
        <v>0</v>
      </c>
      <c r="GQL18" s="93">
        <f>Seznam!GQL8</f>
        <v>0</v>
      </c>
      <c r="GQM18" s="93">
        <f>Seznam!GQM8</f>
        <v>0</v>
      </c>
      <c r="GQN18" s="93">
        <f>Seznam!GQN8</f>
        <v>0</v>
      </c>
      <c r="GQO18" s="93">
        <f>Seznam!GQO8</f>
        <v>0</v>
      </c>
      <c r="GQP18" s="93">
        <f>Seznam!GQP8</f>
        <v>0</v>
      </c>
      <c r="GQQ18" s="93">
        <f>Seznam!GQQ8</f>
        <v>0</v>
      </c>
      <c r="GQR18" s="93">
        <f>Seznam!GQR8</f>
        <v>0</v>
      </c>
      <c r="GQS18" s="93">
        <f>Seznam!GQS8</f>
        <v>0</v>
      </c>
      <c r="GQT18" s="93">
        <f>Seznam!GQT8</f>
        <v>0</v>
      </c>
      <c r="GQU18" s="93">
        <f>Seznam!GQU8</f>
        <v>0</v>
      </c>
      <c r="GQV18" s="93">
        <f>Seznam!GQV8</f>
        <v>0</v>
      </c>
      <c r="GQW18" s="93">
        <f>Seznam!GQW8</f>
        <v>0</v>
      </c>
      <c r="GQX18" s="93">
        <f>Seznam!GQX8</f>
        <v>0</v>
      </c>
      <c r="GQY18" s="93">
        <f>Seznam!GQY8</f>
        <v>0</v>
      </c>
      <c r="GQZ18" s="93">
        <f>Seznam!GQZ8</f>
        <v>0</v>
      </c>
      <c r="GRA18" s="93">
        <f>Seznam!GRA8</f>
        <v>0</v>
      </c>
      <c r="GRB18" s="93">
        <f>Seznam!GRB8</f>
        <v>0</v>
      </c>
      <c r="GRC18" s="93">
        <f>Seznam!GRC8</f>
        <v>0</v>
      </c>
      <c r="GRD18" s="93">
        <f>Seznam!GRD8</f>
        <v>0</v>
      </c>
      <c r="GRE18" s="93">
        <f>Seznam!GRE8</f>
        <v>0</v>
      </c>
      <c r="GRF18" s="93">
        <f>Seznam!GRF8</f>
        <v>0</v>
      </c>
      <c r="GRG18" s="93">
        <f>Seznam!GRG8</f>
        <v>0</v>
      </c>
      <c r="GRH18" s="93">
        <f>Seznam!GRH8</f>
        <v>0</v>
      </c>
      <c r="GRI18" s="93">
        <f>Seznam!GRI8</f>
        <v>0</v>
      </c>
      <c r="GRJ18" s="93">
        <f>Seznam!GRJ8</f>
        <v>0</v>
      </c>
      <c r="GRK18" s="93">
        <f>Seznam!GRK8</f>
        <v>0</v>
      </c>
      <c r="GRL18" s="93">
        <f>Seznam!GRL8</f>
        <v>0</v>
      </c>
      <c r="GRM18" s="93">
        <f>Seznam!GRM8</f>
        <v>0</v>
      </c>
      <c r="GRN18" s="93">
        <f>Seznam!GRN8</f>
        <v>0</v>
      </c>
      <c r="GRO18" s="93">
        <f>Seznam!GRO8</f>
        <v>0</v>
      </c>
      <c r="GRP18" s="93">
        <f>Seznam!GRP8</f>
        <v>0</v>
      </c>
      <c r="GRQ18" s="93">
        <f>Seznam!GRQ8</f>
        <v>0</v>
      </c>
      <c r="GRR18" s="93">
        <f>Seznam!GRR8</f>
        <v>0</v>
      </c>
      <c r="GRS18" s="93">
        <f>Seznam!GRS8</f>
        <v>0</v>
      </c>
      <c r="GRT18" s="93">
        <f>Seznam!GRT8</f>
        <v>0</v>
      </c>
      <c r="GRU18" s="93">
        <f>Seznam!GRU8</f>
        <v>0</v>
      </c>
      <c r="GRV18" s="93">
        <f>Seznam!GRV8</f>
        <v>0</v>
      </c>
      <c r="GRW18" s="93">
        <f>Seznam!GRW8</f>
        <v>0</v>
      </c>
      <c r="GRX18" s="93">
        <f>Seznam!GRX8</f>
        <v>0</v>
      </c>
      <c r="GRY18" s="93">
        <f>Seznam!GRY8</f>
        <v>0</v>
      </c>
      <c r="GRZ18" s="93">
        <f>Seznam!GRZ8</f>
        <v>0</v>
      </c>
      <c r="GSA18" s="93">
        <f>Seznam!GSA8</f>
        <v>0</v>
      </c>
      <c r="GSB18" s="93">
        <f>Seznam!GSB8</f>
        <v>0</v>
      </c>
      <c r="GSC18" s="93">
        <f>Seznam!GSC8</f>
        <v>0</v>
      </c>
      <c r="GSD18" s="93">
        <f>Seznam!GSD8</f>
        <v>0</v>
      </c>
      <c r="GSE18" s="93">
        <f>Seznam!GSE8</f>
        <v>0</v>
      </c>
      <c r="GSF18" s="93">
        <f>Seznam!GSF8</f>
        <v>0</v>
      </c>
      <c r="GSG18" s="93">
        <f>Seznam!GSG8</f>
        <v>0</v>
      </c>
      <c r="GSH18" s="93">
        <f>Seznam!GSH8</f>
        <v>0</v>
      </c>
      <c r="GSI18" s="93">
        <f>Seznam!GSI8</f>
        <v>0</v>
      </c>
      <c r="GSJ18" s="93">
        <f>Seznam!GSJ8</f>
        <v>0</v>
      </c>
      <c r="GSK18" s="93">
        <f>Seznam!GSK8</f>
        <v>0</v>
      </c>
      <c r="GSL18" s="93">
        <f>Seznam!GSL8</f>
        <v>0</v>
      </c>
      <c r="GSM18" s="93">
        <f>Seznam!GSM8</f>
        <v>0</v>
      </c>
      <c r="GSN18" s="93">
        <f>Seznam!GSN8</f>
        <v>0</v>
      </c>
      <c r="GSO18" s="93">
        <f>Seznam!GSO8</f>
        <v>0</v>
      </c>
      <c r="GSP18" s="93">
        <f>Seznam!GSP8</f>
        <v>0</v>
      </c>
      <c r="GSQ18" s="93">
        <f>Seznam!GSQ8</f>
        <v>0</v>
      </c>
      <c r="GSR18" s="93">
        <f>Seznam!GSR8</f>
        <v>0</v>
      </c>
      <c r="GSS18" s="93">
        <f>Seznam!GSS8</f>
        <v>0</v>
      </c>
      <c r="GST18" s="93">
        <f>Seznam!GST8</f>
        <v>0</v>
      </c>
      <c r="GSU18" s="93">
        <f>Seznam!GSU8</f>
        <v>0</v>
      </c>
      <c r="GSV18" s="93">
        <f>Seznam!GSV8</f>
        <v>0</v>
      </c>
      <c r="GSW18" s="93">
        <f>Seznam!GSW8</f>
        <v>0</v>
      </c>
      <c r="GSX18" s="93">
        <f>Seznam!GSX8</f>
        <v>0</v>
      </c>
      <c r="GSY18" s="93">
        <f>Seznam!GSY8</f>
        <v>0</v>
      </c>
      <c r="GSZ18" s="93">
        <f>Seznam!GSZ8</f>
        <v>0</v>
      </c>
      <c r="GTA18" s="93">
        <f>Seznam!GTA8</f>
        <v>0</v>
      </c>
      <c r="GTB18" s="93">
        <f>Seznam!GTB8</f>
        <v>0</v>
      </c>
      <c r="GTC18" s="93">
        <f>Seznam!GTC8</f>
        <v>0</v>
      </c>
      <c r="GTD18" s="93">
        <f>Seznam!GTD8</f>
        <v>0</v>
      </c>
      <c r="GTE18" s="93">
        <f>Seznam!GTE8</f>
        <v>0</v>
      </c>
      <c r="GTF18" s="93">
        <f>Seznam!GTF8</f>
        <v>0</v>
      </c>
      <c r="GTG18" s="93">
        <f>Seznam!GTG8</f>
        <v>0</v>
      </c>
      <c r="GTH18" s="93">
        <f>Seznam!GTH8</f>
        <v>0</v>
      </c>
      <c r="GTI18" s="93">
        <f>Seznam!GTI8</f>
        <v>0</v>
      </c>
      <c r="GTJ18" s="93">
        <f>Seznam!GTJ8</f>
        <v>0</v>
      </c>
      <c r="GTK18" s="93">
        <f>Seznam!GTK8</f>
        <v>0</v>
      </c>
      <c r="GTL18" s="93">
        <f>Seznam!GTL8</f>
        <v>0</v>
      </c>
      <c r="GTM18" s="93">
        <f>Seznam!GTM8</f>
        <v>0</v>
      </c>
      <c r="GTN18" s="93">
        <f>Seznam!GTN8</f>
        <v>0</v>
      </c>
      <c r="GTO18" s="93">
        <f>Seznam!GTO8</f>
        <v>0</v>
      </c>
      <c r="GTP18" s="93">
        <f>Seznam!GTP8</f>
        <v>0</v>
      </c>
      <c r="GTQ18" s="93">
        <f>Seznam!GTQ8</f>
        <v>0</v>
      </c>
      <c r="GTR18" s="93">
        <f>Seznam!GTR8</f>
        <v>0</v>
      </c>
      <c r="GTS18" s="93">
        <f>Seznam!GTS8</f>
        <v>0</v>
      </c>
      <c r="GTT18" s="93">
        <f>Seznam!GTT8</f>
        <v>0</v>
      </c>
      <c r="GTU18" s="93">
        <f>Seznam!GTU8</f>
        <v>0</v>
      </c>
      <c r="GTV18" s="93">
        <f>Seznam!GTV8</f>
        <v>0</v>
      </c>
      <c r="GTW18" s="93">
        <f>Seznam!GTW8</f>
        <v>0</v>
      </c>
      <c r="GTX18" s="93">
        <f>Seznam!GTX8</f>
        <v>0</v>
      </c>
      <c r="GTY18" s="93">
        <f>Seznam!GTY8</f>
        <v>0</v>
      </c>
      <c r="GTZ18" s="93">
        <f>Seznam!GTZ8</f>
        <v>0</v>
      </c>
      <c r="GUA18" s="93">
        <f>Seznam!GUA8</f>
        <v>0</v>
      </c>
      <c r="GUB18" s="93">
        <f>Seznam!GUB8</f>
        <v>0</v>
      </c>
      <c r="GUC18" s="93">
        <f>Seznam!GUC8</f>
        <v>0</v>
      </c>
      <c r="GUD18" s="93">
        <f>Seznam!GUD8</f>
        <v>0</v>
      </c>
      <c r="GUE18" s="93">
        <f>Seznam!GUE8</f>
        <v>0</v>
      </c>
      <c r="GUF18" s="93">
        <f>Seznam!GUF8</f>
        <v>0</v>
      </c>
      <c r="GUG18" s="93">
        <f>Seznam!GUG8</f>
        <v>0</v>
      </c>
      <c r="GUH18" s="93">
        <f>Seznam!GUH8</f>
        <v>0</v>
      </c>
      <c r="GUI18" s="93">
        <f>Seznam!GUI8</f>
        <v>0</v>
      </c>
      <c r="GUJ18" s="93">
        <f>Seznam!GUJ8</f>
        <v>0</v>
      </c>
      <c r="GUK18" s="93">
        <f>Seznam!GUK8</f>
        <v>0</v>
      </c>
      <c r="GUL18" s="93">
        <f>Seznam!GUL8</f>
        <v>0</v>
      </c>
      <c r="GUM18" s="93">
        <f>Seznam!GUM8</f>
        <v>0</v>
      </c>
      <c r="GUN18" s="93">
        <f>Seznam!GUN8</f>
        <v>0</v>
      </c>
      <c r="GUO18" s="93">
        <f>Seznam!GUO8</f>
        <v>0</v>
      </c>
      <c r="GUP18" s="93">
        <f>Seznam!GUP8</f>
        <v>0</v>
      </c>
      <c r="GUQ18" s="93">
        <f>Seznam!GUQ8</f>
        <v>0</v>
      </c>
      <c r="GUR18" s="93">
        <f>Seznam!GUR8</f>
        <v>0</v>
      </c>
      <c r="GUS18" s="93">
        <f>Seznam!GUS8</f>
        <v>0</v>
      </c>
      <c r="GUT18" s="93">
        <f>Seznam!GUT8</f>
        <v>0</v>
      </c>
      <c r="GUU18" s="93">
        <f>Seznam!GUU8</f>
        <v>0</v>
      </c>
      <c r="GUV18" s="93">
        <f>Seznam!GUV8</f>
        <v>0</v>
      </c>
      <c r="GUW18" s="93">
        <f>Seznam!GUW8</f>
        <v>0</v>
      </c>
      <c r="GUX18" s="93">
        <f>Seznam!GUX8</f>
        <v>0</v>
      </c>
      <c r="GUY18" s="93">
        <f>Seznam!GUY8</f>
        <v>0</v>
      </c>
      <c r="GUZ18" s="93">
        <f>Seznam!GUZ8</f>
        <v>0</v>
      </c>
      <c r="GVA18" s="93">
        <f>Seznam!GVA8</f>
        <v>0</v>
      </c>
      <c r="GVB18" s="93">
        <f>Seznam!GVB8</f>
        <v>0</v>
      </c>
      <c r="GVC18" s="93">
        <f>Seznam!GVC8</f>
        <v>0</v>
      </c>
      <c r="GVD18" s="93">
        <f>Seznam!GVD8</f>
        <v>0</v>
      </c>
      <c r="GVE18" s="93">
        <f>Seznam!GVE8</f>
        <v>0</v>
      </c>
      <c r="GVF18" s="93">
        <f>Seznam!GVF8</f>
        <v>0</v>
      </c>
      <c r="GVG18" s="93">
        <f>Seznam!GVG8</f>
        <v>0</v>
      </c>
      <c r="GVH18" s="93">
        <f>Seznam!GVH8</f>
        <v>0</v>
      </c>
      <c r="GVI18" s="93">
        <f>Seznam!GVI8</f>
        <v>0</v>
      </c>
      <c r="GVJ18" s="93">
        <f>Seznam!GVJ8</f>
        <v>0</v>
      </c>
      <c r="GVK18" s="93">
        <f>Seznam!GVK8</f>
        <v>0</v>
      </c>
      <c r="GVL18" s="93">
        <f>Seznam!GVL8</f>
        <v>0</v>
      </c>
      <c r="GVM18" s="93">
        <f>Seznam!GVM8</f>
        <v>0</v>
      </c>
      <c r="GVN18" s="93">
        <f>Seznam!GVN8</f>
        <v>0</v>
      </c>
      <c r="GVO18" s="93">
        <f>Seznam!GVO8</f>
        <v>0</v>
      </c>
      <c r="GVP18" s="93">
        <f>Seznam!GVP8</f>
        <v>0</v>
      </c>
      <c r="GVQ18" s="93">
        <f>Seznam!GVQ8</f>
        <v>0</v>
      </c>
      <c r="GVR18" s="93">
        <f>Seznam!GVR8</f>
        <v>0</v>
      </c>
      <c r="GVS18" s="93">
        <f>Seznam!GVS8</f>
        <v>0</v>
      </c>
      <c r="GVT18" s="93">
        <f>Seznam!GVT8</f>
        <v>0</v>
      </c>
      <c r="GVU18" s="93">
        <f>Seznam!GVU8</f>
        <v>0</v>
      </c>
      <c r="GVV18" s="93">
        <f>Seznam!GVV8</f>
        <v>0</v>
      </c>
      <c r="GVW18" s="93">
        <f>Seznam!GVW8</f>
        <v>0</v>
      </c>
      <c r="GVX18" s="93">
        <f>Seznam!GVX8</f>
        <v>0</v>
      </c>
      <c r="GVY18" s="93">
        <f>Seznam!GVY8</f>
        <v>0</v>
      </c>
      <c r="GVZ18" s="93">
        <f>Seznam!GVZ8</f>
        <v>0</v>
      </c>
      <c r="GWA18" s="93">
        <f>Seznam!GWA8</f>
        <v>0</v>
      </c>
      <c r="GWB18" s="93">
        <f>Seznam!GWB8</f>
        <v>0</v>
      </c>
      <c r="GWC18" s="93">
        <f>Seznam!GWC8</f>
        <v>0</v>
      </c>
      <c r="GWD18" s="93">
        <f>Seznam!GWD8</f>
        <v>0</v>
      </c>
      <c r="GWE18" s="93">
        <f>Seznam!GWE8</f>
        <v>0</v>
      </c>
      <c r="GWF18" s="93">
        <f>Seznam!GWF8</f>
        <v>0</v>
      </c>
      <c r="GWG18" s="93">
        <f>Seznam!GWG8</f>
        <v>0</v>
      </c>
      <c r="GWH18" s="93">
        <f>Seznam!GWH8</f>
        <v>0</v>
      </c>
      <c r="GWI18" s="93">
        <f>Seznam!GWI8</f>
        <v>0</v>
      </c>
      <c r="GWJ18" s="93">
        <f>Seznam!GWJ8</f>
        <v>0</v>
      </c>
      <c r="GWK18" s="93">
        <f>Seznam!GWK8</f>
        <v>0</v>
      </c>
      <c r="GWL18" s="93">
        <f>Seznam!GWL8</f>
        <v>0</v>
      </c>
      <c r="GWM18" s="93">
        <f>Seznam!GWM8</f>
        <v>0</v>
      </c>
      <c r="GWN18" s="93">
        <f>Seznam!GWN8</f>
        <v>0</v>
      </c>
      <c r="GWO18" s="93">
        <f>Seznam!GWO8</f>
        <v>0</v>
      </c>
      <c r="GWP18" s="93">
        <f>Seznam!GWP8</f>
        <v>0</v>
      </c>
      <c r="GWQ18" s="93">
        <f>Seznam!GWQ8</f>
        <v>0</v>
      </c>
      <c r="GWR18" s="93">
        <f>Seznam!GWR8</f>
        <v>0</v>
      </c>
      <c r="GWS18" s="93">
        <f>Seznam!GWS8</f>
        <v>0</v>
      </c>
      <c r="GWT18" s="93">
        <f>Seznam!GWT8</f>
        <v>0</v>
      </c>
      <c r="GWU18" s="93">
        <f>Seznam!GWU8</f>
        <v>0</v>
      </c>
      <c r="GWV18" s="93">
        <f>Seznam!GWV8</f>
        <v>0</v>
      </c>
      <c r="GWW18" s="93">
        <f>Seznam!GWW8</f>
        <v>0</v>
      </c>
      <c r="GWX18" s="93">
        <f>Seznam!GWX8</f>
        <v>0</v>
      </c>
      <c r="GWY18" s="93">
        <f>Seznam!GWY8</f>
        <v>0</v>
      </c>
      <c r="GWZ18" s="93">
        <f>Seznam!GWZ8</f>
        <v>0</v>
      </c>
      <c r="GXA18" s="93">
        <f>Seznam!GXA8</f>
        <v>0</v>
      </c>
      <c r="GXB18" s="93">
        <f>Seznam!GXB8</f>
        <v>0</v>
      </c>
      <c r="GXC18" s="93">
        <f>Seznam!GXC8</f>
        <v>0</v>
      </c>
      <c r="GXD18" s="93">
        <f>Seznam!GXD8</f>
        <v>0</v>
      </c>
      <c r="GXE18" s="93">
        <f>Seznam!GXE8</f>
        <v>0</v>
      </c>
      <c r="GXF18" s="93">
        <f>Seznam!GXF8</f>
        <v>0</v>
      </c>
      <c r="GXG18" s="93">
        <f>Seznam!GXG8</f>
        <v>0</v>
      </c>
      <c r="GXH18" s="93">
        <f>Seznam!GXH8</f>
        <v>0</v>
      </c>
      <c r="GXI18" s="93">
        <f>Seznam!GXI8</f>
        <v>0</v>
      </c>
      <c r="GXJ18" s="93">
        <f>Seznam!GXJ8</f>
        <v>0</v>
      </c>
      <c r="GXK18" s="93">
        <f>Seznam!GXK8</f>
        <v>0</v>
      </c>
      <c r="GXL18" s="93">
        <f>Seznam!GXL8</f>
        <v>0</v>
      </c>
      <c r="GXM18" s="93">
        <f>Seznam!GXM8</f>
        <v>0</v>
      </c>
      <c r="GXN18" s="93">
        <f>Seznam!GXN8</f>
        <v>0</v>
      </c>
      <c r="GXO18" s="93">
        <f>Seznam!GXO8</f>
        <v>0</v>
      </c>
      <c r="GXP18" s="93">
        <f>Seznam!GXP8</f>
        <v>0</v>
      </c>
      <c r="GXQ18" s="93">
        <f>Seznam!GXQ8</f>
        <v>0</v>
      </c>
      <c r="GXR18" s="93">
        <f>Seznam!GXR8</f>
        <v>0</v>
      </c>
      <c r="GXS18" s="93">
        <f>Seznam!GXS8</f>
        <v>0</v>
      </c>
      <c r="GXT18" s="93">
        <f>Seznam!GXT8</f>
        <v>0</v>
      </c>
      <c r="GXU18" s="93">
        <f>Seznam!GXU8</f>
        <v>0</v>
      </c>
      <c r="GXV18" s="93">
        <f>Seznam!GXV8</f>
        <v>0</v>
      </c>
      <c r="GXW18" s="93">
        <f>Seznam!GXW8</f>
        <v>0</v>
      </c>
      <c r="GXX18" s="93">
        <f>Seznam!GXX8</f>
        <v>0</v>
      </c>
      <c r="GXY18" s="93">
        <f>Seznam!GXY8</f>
        <v>0</v>
      </c>
      <c r="GXZ18" s="93">
        <f>Seznam!GXZ8</f>
        <v>0</v>
      </c>
      <c r="GYA18" s="93">
        <f>Seznam!GYA8</f>
        <v>0</v>
      </c>
      <c r="GYB18" s="93">
        <f>Seznam!GYB8</f>
        <v>0</v>
      </c>
      <c r="GYC18" s="93">
        <f>Seznam!GYC8</f>
        <v>0</v>
      </c>
      <c r="GYD18" s="93">
        <f>Seznam!GYD8</f>
        <v>0</v>
      </c>
      <c r="GYE18" s="93">
        <f>Seznam!GYE8</f>
        <v>0</v>
      </c>
      <c r="GYF18" s="93">
        <f>Seznam!GYF8</f>
        <v>0</v>
      </c>
      <c r="GYG18" s="93">
        <f>Seznam!GYG8</f>
        <v>0</v>
      </c>
      <c r="GYH18" s="93">
        <f>Seznam!GYH8</f>
        <v>0</v>
      </c>
      <c r="GYI18" s="93">
        <f>Seznam!GYI8</f>
        <v>0</v>
      </c>
      <c r="GYJ18" s="93">
        <f>Seznam!GYJ8</f>
        <v>0</v>
      </c>
      <c r="GYK18" s="93">
        <f>Seznam!GYK8</f>
        <v>0</v>
      </c>
      <c r="GYL18" s="93">
        <f>Seznam!GYL8</f>
        <v>0</v>
      </c>
      <c r="GYM18" s="93">
        <f>Seznam!GYM8</f>
        <v>0</v>
      </c>
      <c r="GYN18" s="93">
        <f>Seznam!GYN8</f>
        <v>0</v>
      </c>
      <c r="GYO18" s="93">
        <f>Seznam!GYO8</f>
        <v>0</v>
      </c>
      <c r="GYP18" s="93">
        <f>Seznam!GYP8</f>
        <v>0</v>
      </c>
      <c r="GYQ18" s="93">
        <f>Seznam!GYQ8</f>
        <v>0</v>
      </c>
      <c r="GYR18" s="93">
        <f>Seznam!GYR8</f>
        <v>0</v>
      </c>
      <c r="GYS18" s="93">
        <f>Seznam!GYS8</f>
        <v>0</v>
      </c>
      <c r="GYT18" s="93">
        <f>Seznam!GYT8</f>
        <v>0</v>
      </c>
      <c r="GYU18" s="93">
        <f>Seznam!GYU8</f>
        <v>0</v>
      </c>
      <c r="GYV18" s="93">
        <f>Seznam!GYV8</f>
        <v>0</v>
      </c>
      <c r="GYW18" s="93">
        <f>Seznam!GYW8</f>
        <v>0</v>
      </c>
      <c r="GYX18" s="93">
        <f>Seznam!GYX8</f>
        <v>0</v>
      </c>
      <c r="GYY18" s="93">
        <f>Seznam!GYY8</f>
        <v>0</v>
      </c>
      <c r="GYZ18" s="93">
        <f>Seznam!GYZ8</f>
        <v>0</v>
      </c>
      <c r="GZA18" s="93">
        <f>Seznam!GZA8</f>
        <v>0</v>
      </c>
      <c r="GZB18" s="93">
        <f>Seznam!GZB8</f>
        <v>0</v>
      </c>
      <c r="GZC18" s="93">
        <f>Seznam!GZC8</f>
        <v>0</v>
      </c>
      <c r="GZD18" s="93">
        <f>Seznam!GZD8</f>
        <v>0</v>
      </c>
      <c r="GZE18" s="93">
        <f>Seznam!GZE8</f>
        <v>0</v>
      </c>
      <c r="GZF18" s="93">
        <f>Seznam!GZF8</f>
        <v>0</v>
      </c>
      <c r="GZG18" s="93">
        <f>Seznam!GZG8</f>
        <v>0</v>
      </c>
      <c r="GZH18" s="93">
        <f>Seznam!GZH8</f>
        <v>0</v>
      </c>
      <c r="GZI18" s="93">
        <f>Seznam!GZI8</f>
        <v>0</v>
      </c>
      <c r="GZJ18" s="93">
        <f>Seznam!GZJ8</f>
        <v>0</v>
      </c>
      <c r="GZK18" s="93">
        <f>Seznam!GZK8</f>
        <v>0</v>
      </c>
      <c r="GZL18" s="93">
        <f>Seznam!GZL8</f>
        <v>0</v>
      </c>
      <c r="GZM18" s="93">
        <f>Seznam!GZM8</f>
        <v>0</v>
      </c>
      <c r="GZN18" s="93">
        <f>Seznam!GZN8</f>
        <v>0</v>
      </c>
      <c r="GZO18" s="93">
        <f>Seznam!GZO8</f>
        <v>0</v>
      </c>
      <c r="GZP18" s="93">
        <f>Seznam!GZP8</f>
        <v>0</v>
      </c>
      <c r="GZQ18" s="93">
        <f>Seznam!GZQ8</f>
        <v>0</v>
      </c>
      <c r="GZR18" s="93">
        <f>Seznam!GZR8</f>
        <v>0</v>
      </c>
      <c r="GZS18" s="93">
        <f>Seznam!GZS8</f>
        <v>0</v>
      </c>
      <c r="GZT18" s="93">
        <f>Seznam!GZT8</f>
        <v>0</v>
      </c>
      <c r="GZU18" s="93">
        <f>Seznam!GZU8</f>
        <v>0</v>
      </c>
      <c r="GZV18" s="93">
        <f>Seznam!GZV8</f>
        <v>0</v>
      </c>
      <c r="GZW18" s="93">
        <f>Seznam!GZW8</f>
        <v>0</v>
      </c>
      <c r="GZX18" s="93">
        <f>Seznam!GZX8</f>
        <v>0</v>
      </c>
      <c r="GZY18" s="93">
        <f>Seznam!GZY8</f>
        <v>0</v>
      </c>
      <c r="GZZ18" s="93">
        <f>Seznam!GZZ8</f>
        <v>0</v>
      </c>
      <c r="HAA18" s="93">
        <f>Seznam!HAA8</f>
        <v>0</v>
      </c>
      <c r="HAB18" s="93">
        <f>Seznam!HAB8</f>
        <v>0</v>
      </c>
      <c r="HAC18" s="93">
        <f>Seznam!HAC8</f>
        <v>0</v>
      </c>
      <c r="HAD18" s="93">
        <f>Seznam!HAD8</f>
        <v>0</v>
      </c>
      <c r="HAE18" s="93">
        <f>Seznam!HAE8</f>
        <v>0</v>
      </c>
      <c r="HAF18" s="93">
        <f>Seznam!HAF8</f>
        <v>0</v>
      </c>
      <c r="HAG18" s="93">
        <f>Seznam!HAG8</f>
        <v>0</v>
      </c>
      <c r="HAH18" s="93">
        <f>Seznam!HAH8</f>
        <v>0</v>
      </c>
      <c r="HAI18" s="93">
        <f>Seznam!HAI8</f>
        <v>0</v>
      </c>
      <c r="HAJ18" s="93">
        <f>Seznam!HAJ8</f>
        <v>0</v>
      </c>
      <c r="HAK18" s="93">
        <f>Seznam!HAK8</f>
        <v>0</v>
      </c>
      <c r="HAL18" s="93">
        <f>Seznam!HAL8</f>
        <v>0</v>
      </c>
      <c r="HAM18" s="93">
        <f>Seznam!HAM8</f>
        <v>0</v>
      </c>
      <c r="HAN18" s="93">
        <f>Seznam!HAN8</f>
        <v>0</v>
      </c>
      <c r="HAO18" s="93">
        <f>Seznam!HAO8</f>
        <v>0</v>
      </c>
      <c r="HAP18" s="93">
        <f>Seznam!HAP8</f>
        <v>0</v>
      </c>
      <c r="HAQ18" s="93">
        <f>Seznam!HAQ8</f>
        <v>0</v>
      </c>
      <c r="HAR18" s="93">
        <f>Seznam!HAR8</f>
        <v>0</v>
      </c>
      <c r="HAS18" s="93">
        <f>Seznam!HAS8</f>
        <v>0</v>
      </c>
      <c r="HAT18" s="93">
        <f>Seznam!HAT8</f>
        <v>0</v>
      </c>
      <c r="HAU18" s="93">
        <f>Seznam!HAU8</f>
        <v>0</v>
      </c>
      <c r="HAV18" s="93">
        <f>Seznam!HAV8</f>
        <v>0</v>
      </c>
      <c r="HAW18" s="93">
        <f>Seznam!HAW8</f>
        <v>0</v>
      </c>
      <c r="HAX18" s="93">
        <f>Seznam!HAX8</f>
        <v>0</v>
      </c>
      <c r="HAY18" s="93">
        <f>Seznam!HAY8</f>
        <v>0</v>
      </c>
      <c r="HAZ18" s="93">
        <f>Seznam!HAZ8</f>
        <v>0</v>
      </c>
      <c r="HBA18" s="93">
        <f>Seznam!HBA8</f>
        <v>0</v>
      </c>
      <c r="HBB18" s="93">
        <f>Seznam!HBB8</f>
        <v>0</v>
      </c>
      <c r="HBC18" s="93">
        <f>Seznam!HBC8</f>
        <v>0</v>
      </c>
      <c r="HBD18" s="93">
        <f>Seznam!HBD8</f>
        <v>0</v>
      </c>
      <c r="HBE18" s="93">
        <f>Seznam!HBE8</f>
        <v>0</v>
      </c>
      <c r="HBF18" s="93">
        <f>Seznam!HBF8</f>
        <v>0</v>
      </c>
      <c r="HBG18" s="93">
        <f>Seznam!HBG8</f>
        <v>0</v>
      </c>
      <c r="HBH18" s="93">
        <f>Seznam!HBH8</f>
        <v>0</v>
      </c>
      <c r="HBI18" s="93">
        <f>Seznam!HBI8</f>
        <v>0</v>
      </c>
      <c r="HBJ18" s="93">
        <f>Seznam!HBJ8</f>
        <v>0</v>
      </c>
      <c r="HBK18" s="93">
        <f>Seznam!HBK8</f>
        <v>0</v>
      </c>
      <c r="HBL18" s="93">
        <f>Seznam!HBL8</f>
        <v>0</v>
      </c>
      <c r="HBM18" s="93">
        <f>Seznam!HBM8</f>
        <v>0</v>
      </c>
      <c r="HBN18" s="93">
        <f>Seznam!HBN8</f>
        <v>0</v>
      </c>
      <c r="HBO18" s="93">
        <f>Seznam!HBO8</f>
        <v>0</v>
      </c>
      <c r="HBP18" s="93">
        <f>Seznam!HBP8</f>
        <v>0</v>
      </c>
      <c r="HBQ18" s="93">
        <f>Seznam!HBQ8</f>
        <v>0</v>
      </c>
      <c r="HBR18" s="93">
        <f>Seznam!HBR8</f>
        <v>0</v>
      </c>
      <c r="HBS18" s="93">
        <f>Seznam!HBS8</f>
        <v>0</v>
      </c>
      <c r="HBT18" s="93">
        <f>Seznam!HBT8</f>
        <v>0</v>
      </c>
      <c r="HBU18" s="93">
        <f>Seznam!HBU8</f>
        <v>0</v>
      </c>
      <c r="HBV18" s="93">
        <f>Seznam!HBV8</f>
        <v>0</v>
      </c>
      <c r="HBW18" s="93">
        <f>Seznam!HBW8</f>
        <v>0</v>
      </c>
      <c r="HBX18" s="93">
        <f>Seznam!HBX8</f>
        <v>0</v>
      </c>
      <c r="HBY18" s="93">
        <f>Seznam!HBY8</f>
        <v>0</v>
      </c>
      <c r="HBZ18" s="93">
        <f>Seznam!HBZ8</f>
        <v>0</v>
      </c>
      <c r="HCA18" s="93">
        <f>Seznam!HCA8</f>
        <v>0</v>
      </c>
      <c r="HCB18" s="93">
        <f>Seznam!HCB8</f>
        <v>0</v>
      </c>
      <c r="HCC18" s="93">
        <f>Seznam!HCC8</f>
        <v>0</v>
      </c>
      <c r="HCD18" s="93">
        <f>Seznam!HCD8</f>
        <v>0</v>
      </c>
      <c r="HCE18" s="93">
        <f>Seznam!HCE8</f>
        <v>0</v>
      </c>
      <c r="HCF18" s="93">
        <f>Seznam!HCF8</f>
        <v>0</v>
      </c>
      <c r="HCG18" s="93">
        <f>Seznam!HCG8</f>
        <v>0</v>
      </c>
      <c r="HCH18" s="93">
        <f>Seznam!HCH8</f>
        <v>0</v>
      </c>
      <c r="HCI18" s="93">
        <f>Seznam!HCI8</f>
        <v>0</v>
      </c>
      <c r="HCJ18" s="93">
        <f>Seznam!HCJ8</f>
        <v>0</v>
      </c>
      <c r="HCK18" s="93">
        <f>Seznam!HCK8</f>
        <v>0</v>
      </c>
      <c r="HCL18" s="93">
        <f>Seznam!HCL8</f>
        <v>0</v>
      </c>
      <c r="HCM18" s="93">
        <f>Seznam!HCM8</f>
        <v>0</v>
      </c>
      <c r="HCN18" s="93">
        <f>Seznam!HCN8</f>
        <v>0</v>
      </c>
      <c r="HCO18" s="93">
        <f>Seznam!HCO8</f>
        <v>0</v>
      </c>
      <c r="HCP18" s="93">
        <f>Seznam!HCP8</f>
        <v>0</v>
      </c>
      <c r="HCQ18" s="93">
        <f>Seznam!HCQ8</f>
        <v>0</v>
      </c>
      <c r="HCR18" s="93">
        <f>Seznam!HCR8</f>
        <v>0</v>
      </c>
      <c r="HCS18" s="93">
        <f>Seznam!HCS8</f>
        <v>0</v>
      </c>
      <c r="HCT18" s="93">
        <f>Seznam!HCT8</f>
        <v>0</v>
      </c>
      <c r="HCU18" s="93">
        <f>Seznam!HCU8</f>
        <v>0</v>
      </c>
      <c r="HCV18" s="93">
        <f>Seznam!HCV8</f>
        <v>0</v>
      </c>
      <c r="HCW18" s="93">
        <f>Seznam!HCW8</f>
        <v>0</v>
      </c>
      <c r="HCX18" s="93">
        <f>Seznam!HCX8</f>
        <v>0</v>
      </c>
      <c r="HCY18" s="93">
        <f>Seznam!HCY8</f>
        <v>0</v>
      </c>
      <c r="HCZ18" s="93">
        <f>Seznam!HCZ8</f>
        <v>0</v>
      </c>
      <c r="HDA18" s="93">
        <f>Seznam!HDA8</f>
        <v>0</v>
      </c>
      <c r="HDB18" s="93">
        <f>Seznam!HDB8</f>
        <v>0</v>
      </c>
      <c r="HDC18" s="93">
        <f>Seznam!HDC8</f>
        <v>0</v>
      </c>
      <c r="HDD18" s="93">
        <f>Seznam!HDD8</f>
        <v>0</v>
      </c>
      <c r="HDE18" s="93">
        <f>Seznam!HDE8</f>
        <v>0</v>
      </c>
      <c r="HDF18" s="93">
        <f>Seznam!HDF8</f>
        <v>0</v>
      </c>
      <c r="HDG18" s="93">
        <f>Seznam!HDG8</f>
        <v>0</v>
      </c>
      <c r="HDH18" s="93">
        <f>Seznam!HDH8</f>
        <v>0</v>
      </c>
      <c r="HDI18" s="93">
        <f>Seznam!HDI8</f>
        <v>0</v>
      </c>
      <c r="HDJ18" s="93">
        <f>Seznam!HDJ8</f>
        <v>0</v>
      </c>
      <c r="HDK18" s="93">
        <f>Seznam!HDK8</f>
        <v>0</v>
      </c>
      <c r="HDL18" s="93">
        <f>Seznam!HDL8</f>
        <v>0</v>
      </c>
      <c r="HDM18" s="93">
        <f>Seznam!HDM8</f>
        <v>0</v>
      </c>
      <c r="HDN18" s="93">
        <f>Seznam!HDN8</f>
        <v>0</v>
      </c>
      <c r="HDO18" s="93">
        <f>Seznam!HDO8</f>
        <v>0</v>
      </c>
      <c r="HDP18" s="93">
        <f>Seznam!HDP8</f>
        <v>0</v>
      </c>
      <c r="HDQ18" s="93">
        <f>Seznam!HDQ8</f>
        <v>0</v>
      </c>
      <c r="HDR18" s="93">
        <f>Seznam!HDR8</f>
        <v>0</v>
      </c>
      <c r="HDS18" s="93">
        <f>Seznam!HDS8</f>
        <v>0</v>
      </c>
      <c r="HDT18" s="93">
        <f>Seznam!HDT8</f>
        <v>0</v>
      </c>
      <c r="HDU18" s="93">
        <f>Seznam!HDU8</f>
        <v>0</v>
      </c>
      <c r="HDV18" s="93">
        <f>Seznam!HDV8</f>
        <v>0</v>
      </c>
      <c r="HDW18" s="93">
        <f>Seznam!HDW8</f>
        <v>0</v>
      </c>
      <c r="HDX18" s="93">
        <f>Seznam!HDX8</f>
        <v>0</v>
      </c>
      <c r="HDY18" s="93">
        <f>Seznam!HDY8</f>
        <v>0</v>
      </c>
      <c r="HDZ18" s="93">
        <f>Seznam!HDZ8</f>
        <v>0</v>
      </c>
      <c r="HEA18" s="93">
        <f>Seznam!HEA8</f>
        <v>0</v>
      </c>
      <c r="HEB18" s="93">
        <f>Seznam!HEB8</f>
        <v>0</v>
      </c>
      <c r="HEC18" s="93">
        <f>Seznam!HEC8</f>
        <v>0</v>
      </c>
      <c r="HED18" s="93">
        <f>Seznam!HED8</f>
        <v>0</v>
      </c>
      <c r="HEE18" s="93">
        <f>Seznam!HEE8</f>
        <v>0</v>
      </c>
      <c r="HEF18" s="93">
        <f>Seznam!HEF8</f>
        <v>0</v>
      </c>
      <c r="HEG18" s="93">
        <f>Seznam!HEG8</f>
        <v>0</v>
      </c>
      <c r="HEH18" s="93">
        <f>Seznam!HEH8</f>
        <v>0</v>
      </c>
      <c r="HEI18" s="93">
        <f>Seznam!HEI8</f>
        <v>0</v>
      </c>
      <c r="HEJ18" s="93">
        <f>Seznam!HEJ8</f>
        <v>0</v>
      </c>
      <c r="HEK18" s="93">
        <f>Seznam!HEK8</f>
        <v>0</v>
      </c>
      <c r="HEL18" s="93">
        <f>Seznam!HEL8</f>
        <v>0</v>
      </c>
      <c r="HEM18" s="93">
        <f>Seznam!HEM8</f>
        <v>0</v>
      </c>
      <c r="HEN18" s="93">
        <f>Seznam!HEN8</f>
        <v>0</v>
      </c>
      <c r="HEO18" s="93">
        <f>Seznam!HEO8</f>
        <v>0</v>
      </c>
      <c r="HEP18" s="93">
        <f>Seznam!HEP8</f>
        <v>0</v>
      </c>
      <c r="HEQ18" s="93">
        <f>Seznam!HEQ8</f>
        <v>0</v>
      </c>
      <c r="HER18" s="93">
        <f>Seznam!HER8</f>
        <v>0</v>
      </c>
      <c r="HES18" s="93">
        <f>Seznam!HES8</f>
        <v>0</v>
      </c>
      <c r="HET18" s="93">
        <f>Seznam!HET8</f>
        <v>0</v>
      </c>
      <c r="HEU18" s="93">
        <f>Seznam!HEU8</f>
        <v>0</v>
      </c>
      <c r="HEV18" s="93">
        <f>Seznam!HEV8</f>
        <v>0</v>
      </c>
      <c r="HEW18" s="93">
        <f>Seznam!HEW8</f>
        <v>0</v>
      </c>
      <c r="HEX18" s="93">
        <f>Seznam!HEX8</f>
        <v>0</v>
      </c>
      <c r="HEY18" s="93">
        <f>Seznam!HEY8</f>
        <v>0</v>
      </c>
      <c r="HEZ18" s="93">
        <f>Seznam!HEZ8</f>
        <v>0</v>
      </c>
      <c r="HFA18" s="93">
        <f>Seznam!HFA8</f>
        <v>0</v>
      </c>
      <c r="HFB18" s="93">
        <f>Seznam!HFB8</f>
        <v>0</v>
      </c>
      <c r="HFC18" s="93">
        <f>Seznam!HFC8</f>
        <v>0</v>
      </c>
      <c r="HFD18" s="93">
        <f>Seznam!HFD8</f>
        <v>0</v>
      </c>
      <c r="HFE18" s="93">
        <f>Seznam!HFE8</f>
        <v>0</v>
      </c>
      <c r="HFF18" s="93">
        <f>Seznam!HFF8</f>
        <v>0</v>
      </c>
      <c r="HFG18" s="93">
        <f>Seznam!HFG8</f>
        <v>0</v>
      </c>
      <c r="HFH18" s="93">
        <f>Seznam!HFH8</f>
        <v>0</v>
      </c>
      <c r="HFI18" s="93">
        <f>Seznam!HFI8</f>
        <v>0</v>
      </c>
      <c r="HFJ18" s="93">
        <f>Seznam!HFJ8</f>
        <v>0</v>
      </c>
      <c r="HFK18" s="93">
        <f>Seznam!HFK8</f>
        <v>0</v>
      </c>
      <c r="HFL18" s="93">
        <f>Seznam!HFL8</f>
        <v>0</v>
      </c>
      <c r="HFM18" s="93">
        <f>Seznam!HFM8</f>
        <v>0</v>
      </c>
      <c r="HFN18" s="93">
        <f>Seznam!HFN8</f>
        <v>0</v>
      </c>
      <c r="HFO18" s="93">
        <f>Seznam!HFO8</f>
        <v>0</v>
      </c>
      <c r="HFP18" s="93">
        <f>Seznam!HFP8</f>
        <v>0</v>
      </c>
      <c r="HFQ18" s="93">
        <f>Seznam!HFQ8</f>
        <v>0</v>
      </c>
      <c r="HFR18" s="93">
        <f>Seznam!HFR8</f>
        <v>0</v>
      </c>
      <c r="HFS18" s="93">
        <f>Seznam!HFS8</f>
        <v>0</v>
      </c>
      <c r="HFT18" s="93">
        <f>Seznam!HFT8</f>
        <v>0</v>
      </c>
      <c r="HFU18" s="93">
        <f>Seznam!HFU8</f>
        <v>0</v>
      </c>
      <c r="HFV18" s="93">
        <f>Seznam!HFV8</f>
        <v>0</v>
      </c>
      <c r="HFW18" s="93">
        <f>Seznam!HFW8</f>
        <v>0</v>
      </c>
      <c r="HFX18" s="93">
        <f>Seznam!HFX8</f>
        <v>0</v>
      </c>
      <c r="HFY18" s="93">
        <f>Seznam!HFY8</f>
        <v>0</v>
      </c>
      <c r="HFZ18" s="93">
        <f>Seznam!HFZ8</f>
        <v>0</v>
      </c>
      <c r="HGA18" s="93">
        <f>Seznam!HGA8</f>
        <v>0</v>
      </c>
      <c r="HGB18" s="93">
        <f>Seznam!HGB8</f>
        <v>0</v>
      </c>
      <c r="HGC18" s="93">
        <f>Seznam!HGC8</f>
        <v>0</v>
      </c>
      <c r="HGD18" s="93">
        <f>Seznam!HGD8</f>
        <v>0</v>
      </c>
      <c r="HGE18" s="93">
        <f>Seznam!HGE8</f>
        <v>0</v>
      </c>
      <c r="HGF18" s="93">
        <f>Seznam!HGF8</f>
        <v>0</v>
      </c>
      <c r="HGG18" s="93">
        <f>Seznam!HGG8</f>
        <v>0</v>
      </c>
      <c r="HGH18" s="93">
        <f>Seznam!HGH8</f>
        <v>0</v>
      </c>
      <c r="HGI18" s="93">
        <f>Seznam!HGI8</f>
        <v>0</v>
      </c>
      <c r="HGJ18" s="93">
        <f>Seznam!HGJ8</f>
        <v>0</v>
      </c>
      <c r="HGK18" s="93">
        <f>Seznam!HGK8</f>
        <v>0</v>
      </c>
      <c r="HGL18" s="93">
        <f>Seznam!HGL8</f>
        <v>0</v>
      </c>
      <c r="HGM18" s="93">
        <f>Seznam!HGM8</f>
        <v>0</v>
      </c>
      <c r="HGN18" s="93">
        <f>Seznam!HGN8</f>
        <v>0</v>
      </c>
      <c r="HGO18" s="93">
        <f>Seznam!HGO8</f>
        <v>0</v>
      </c>
      <c r="HGP18" s="93">
        <f>Seznam!HGP8</f>
        <v>0</v>
      </c>
      <c r="HGQ18" s="93">
        <f>Seznam!HGQ8</f>
        <v>0</v>
      </c>
      <c r="HGR18" s="93">
        <f>Seznam!HGR8</f>
        <v>0</v>
      </c>
      <c r="HGS18" s="93">
        <f>Seznam!HGS8</f>
        <v>0</v>
      </c>
      <c r="HGT18" s="93">
        <f>Seznam!HGT8</f>
        <v>0</v>
      </c>
      <c r="HGU18" s="93">
        <f>Seznam!HGU8</f>
        <v>0</v>
      </c>
      <c r="HGV18" s="93">
        <f>Seznam!HGV8</f>
        <v>0</v>
      </c>
      <c r="HGW18" s="93">
        <f>Seznam!HGW8</f>
        <v>0</v>
      </c>
      <c r="HGX18" s="93">
        <f>Seznam!HGX8</f>
        <v>0</v>
      </c>
      <c r="HGY18" s="93">
        <f>Seznam!HGY8</f>
        <v>0</v>
      </c>
      <c r="HGZ18" s="93">
        <f>Seznam!HGZ8</f>
        <v>0</v>
      </c>
      <c r="HHA18" s="93">
        <f>Seznam!HHA8</f>
        <v>0</v>
      </c>
      <c r="HHB18" s="93">
        <f>Seznam!HHB8</f>
        <v>0</v>
      </c>
      <c r="HHC18" s="93">
        <f>Seznam!HHC8</f>
        <v>0</v>
      </c>
      <c r="HHD18" s="93">
        <f>Seznam!HHD8</f>
        <v>0</v>
      </c>
      <c r="HHE18" s="93">
        <f>Seznam!HHE8</f>
        <v>0</v>
      </c>
      <c r="HHF18" s="93">
        <f>Seznam!HHF8</f>
        <v>0</v>
      </c>
      <c r="HHG18" s="93">
        <f>Seznam!HHG8</f>
        <v>0</v>
      </c>
      <c r="HHH18" s="93">
        <f>Seznam!HHH8</f>
        <v>0</v>
      </c>
      <c r="HHI18" s="93">
        <f>Seznam!HHI8</f>
        <v>0</v>
      </c>
      <c r="HHJ18" s="93">
        <f>Seznam!HHJ8</f>
        <v>0</v>
      </c>
      <c r="HHK18" s="93">
        <f>Seznam!HHK8</f>
        <v>0</v>
      </c>
      <c r="HHL18" s="93">
        <f>Seznam!HHL8</f>
        <v>0</v>
      </c>
      <c r="HHM18" s="93">
        <f>Seznam!HHM8</f>
        <v>0</v>
      </c>
      <c r="HHN18" s="93">
        <f>Seznam!HHN8</f>
        <v>0</v>
      </c>
      <c r="HHO18" s="93">
        <f>Seznam!HHO8</f>
        <v>0</v>
      </c>
      <c r="HHP18" s="93">
        <f>Seznam!HHP8</f>
        <v>0</v>
      </c>
      <c r="HHQ18" s="93">
        <f>Seznam!HHQ8</f>
        <v>0</v>
      </c>
      <c r="HHR18" s="93">
        <f>Seznam!HHR8</f>
        <v>0</v>
      </c>
      <c r="HHS18" s="93">
        <f>Seznam!HHS8</f>
        <v>0</v>
      </c>
      <c r="HHT18" s="93">
        <f>Seznam!HHT8</f>
        <v>0</v>
      </c>
      <c r="HHU18" s="93">
        <f>Seznam!HHU8</f>
        <v>0</v>
      </c>
      <c r="HHV18" s="93">
        <f>Seznam!HHV8</f>
        <v>0</v>
      </c>
      <c r="HHW18" s="93">
        <f>Seznam!HHW8</f>
        <v>0</v>
      </c>
      <c r="HHX18" s="93">
        <f>Seznam!HHX8</f>
        <v>0</v>
      </c>
      <c r="HHY18" s="93">
        <f>Seznam!HHY8</f>
        <v>0</v>
      </c>
      <c r="HHZ18" s="93">
        <f>Seznam!HHZ8</f>
        <v>0</v>
      </c>
      <c r="HIA18" s="93">
        <f>Seznam!HIA8</f>
        <v>0</v>
      </c>
      <c r="HIB18" s="93">
        <f>Seznam!HIB8</f>
        <v>0</v>
      </c>
      <c r="HIC18" s="93">
        <f>Seznam!HIC8</f>
        <v>0</v>
      </c>
      <c r="HID18" s="93">
        <f>Seznam!HID8</f>
        <v>0</v>
      </c>
      <c r="HIE18" s="93">
        <f>Seznam!HIE8</f>
        <v>0</v>
      </c>
      <c r="HIF18" s="93">
        <f>Seznam!HIF8</f>
        <v>0</v>
      </c>
      <c r="HIG18" s="93">
        <f>Seznam!HIG8</f>
        <v>0</v>
      </c>
      <c r="HIH18" s="93">
        <f>Seznam!HIH8</f>
        <v>0</v>
      </c>
      <c r="HII18" s="93">
        <f>Seznam!HII8</f>
        <v>0</v>
      </c>
      <c r="HIJ18" s="93">
        <f>Seznam!HIJ8</f>
        <v>0</v>
      </c>
      <c r="HIK18" s="93">
        <f>Seznam!HIK8</f>
        <v>0</v>
      </c>
      <c r="HIL18" s="93">
        <f>Seznam!HIL8</f>
        <v>0</v>
      </c>
      <c r="HIM18" s="93">
        <f>Seznam!HIM8</f>
        <v>0</v>
      </c>
      <c r="HIN18" s="93">
        <f>Seznam!HIN8</f>
        <v>0</v>
      </c>
      <c r="HIO18" s="93">
        <f>Seznam!HIO8</f>
        <v>0</v>
      </c>
      <c r="HIP18" s="93">
        <f>Seznam!HIP8</f>
        <v>0</v>
      </c>
      <c r="HIQ18" s="93">
        <f>Seznam!HIQ8</f>
        <v>0</v>
      </c>
      <c r="HIR18" s="93">
        <f>Seznam!HIR8</f>
        <v>0</v>
      </c>
      <c r="HIS18" s="93">
        <f>Seznam!HIS8</f>
        <v>0</v>
      </c>
      <c r="HIT18" s="93">
        <f>Seznam!HIT8</f>
        <v>0</v>
      </c>
      <c r="HIU18" s="93">
        <f>Seznam!HIU8</f>
        <v>0</v>
      </c>
      <c r="HIV18" s="93">
        <f>Seznam!HIV8</f>
        <v>0</v>
      </c>
      <c r="HIW18" s="93">
        <f>Seznam!HIW8</f>
        <v>0</v>
      </c>
      <c r="HIX18" s="93">
        <f>Seznam!HIX8</f>
        <v>0</v>
      </c>
      <c r="HIY18" s="93">
        <f>Seznam!HIY8</f>
        <v>0</v>
      </c>
      <c r="HIZ18" s="93">
        <f>Seznam!HIZ8</f>
        <v>0</v>
      </c>
      <c r="HJA18" s="93">
        <f>Seznam!HJA8</f>
        <v>0</v>
      </c>
      <c r="HJB18" s="93">
        <f>Seznam!HJB8</f>
        <v>0</v>
      </c>
      <c r="HJC18" s="93">
        <f>Seznam!HJC8</f>
        <v>0</v>
      </c>
      <c r="HJD18" s="93">
        <f>Seznam!HJD8</f>
        <v>0</v>
      </c>
      <c r="HJE18" s="93">
        <f>Seznam!HJE8</f>
        <v>0</v>
      </c>
      <c r="HJF18" s="93">
        <f>Seznam!HJF8</f>
        <v>0</v>
      </c>
      <c r="HJG18" s="93">
        <f>Seznam!HJG8</f>
        <v>0</v>
      </c>
      <c r="HJH18" s="93">
        <f>Seznam!HJH8</f>
        <v>0</v>
      </c>
      <c r="HJI18" s="93">
        <f>Seznam!HJI8</f>
        <v>0</v>
      </c>
      <c r="HJJ18" s="93">
        <f>Seznam!HJJ8</f>
        <v>0</v>
      </c>
      <c r="HJK18" s="93">
        <f>Seznam!HJK8</f>
        <v>0</v>
      </c>
      <c r="HJL18" s="93">
        <f>Seznam!HJL8</f>
        <v>0</v>
      </c>
      <c r="HJM18" s="93">
        <f>Seznam!HJM8</f>
        <v>0</v>
      </c>
      <c r="HJN18" s="93">
        <f>Seznam!HJN8</f>
        <v>0</v>
      </c>
      <c r="HJO18" s="93">
        <f>Seznam!HJO8</f>
        <v>0</v>
      </c>
      <c r="HJP18" s="93">
        <f>Seznam!HJP8</f>
        <v>0</v>
      </c>
      <c r="HJQ18" s="93">
        <f>Seznam!HJQ8</f>
        <v>0</v>
      </c>
      <c r="HJR18" s="93">
        <f>Seznam!HJR8</f>
        <v>0</v>
      </c>
      <c r="HJS18" s="93">
        <f>Seznam!HJS8</f>
        <v>0</v>
      </c>
      <c r="HJT18" s="93">
        <f>Seznam!HJT8</f>
        <v>0</v>
      </c>
      <c r="HJU18" s="93">
        <f>Seznam!HJU8</f>
        <v>0</v>
      </c>
      <c r="HJV18" s="93">
        <f>Seznam!HJV8</f>
        <v>0</v>
      </c>
      <c r="HJW18" s="93">
        <f>Seznam!HJW8</f>
        <v>0</v>
      </c>
      <c r="HJX18" s="93">
        <f>Seznam!HJX8</f>
        <v>0</v>
      </c>
      <c r="HJY18" s="93">
        <f>Seznam!HJY8</f>
        <v>0</v>
      </c>
      <c r="HJZ18" s="93">
        <f>Seznam!HJZ8</f>
        <v>0</v>
      </c>
      <c r="HKA18" s="93">
        <f>Seznam!HKA8</f>
        <v>0</v>
      </c>
      <c r="HKB18" s="93">
        <f>Seznam!HKB8</f>
        <v>0</v>
      </c>
      <c r="HKC18" s="93">
        <f>Seznam!HKC8</f>
        <v>0</v>
      </c>
      <c r="HKD18" s="93">
        <f>Seznam!HKD8</f>
        <v>0</v>
      </c>
      <c r="HKE18" s="93">
        <f>Seznam!HKE8</f>
        <v>0</v>
      </c>
      <c r="HKF18" s="93">
        <f>Seznam!HKF8</f>
        <v>0</v>
      </c>
      <c r="HKG18" s="93">
        <f>Seznam!HKG8</f>
        <v>0</v>
      </c>
      <c r="HKH18" s="93">
        <f>Seznam!HKH8</f>
        <v>0</v>
      </c>
      <c r="HKI18" s="93">
        <f>Seznam!HKI8</f>
        <v>0</v>
      </c>
      <c r="HKJ18" s="93">
        <f>Seznam!HKJ8</f>
        <v>0</v>
      </c>
      <c r="HKK18" s="93">
        <f>Seznam!HKK8</f>
        <v>0</v>
      </c>
      <c r="HKL18" s="93">
        <f>Seznam!HKL8</f>
        <v>0</v>
      </c>
      <c r="HKM18" s="93">
        <f>Seznam!HKM8</f>
        <v>0</v>
      </c>
      <c r="HKN18" s="93">
        <f>Seznam!HKN8</f>
        <v>0</v>
      </c>
      <c r="HKO18" s="93">
        <f>Seznam!HKO8</f>
        <v>0</v>
      </c>
      <c r="HKP18" s="93">
        <f>Seznam!HKP8</f>
        <v>0</v>
      </c>
      <c r="HKQ18" s="93">
        <f>Seznam!HKQ8</f>
        <v>0</v>
      </c>
      <c r="HKR18" s="93">
        <f>Seznam!HKR8</f>
        <v>0</v>
      </c>
      <c r="HKS18" s="93">
        <f>Seznam!HKS8</f>
        <v>0</v>
      </c>
      <c r="HKT18" s="93">
        <f>Seznam!HKT8</f>
        <v>0</v>
      </c>
      <c r="HKU18" s="93">
        <f>Seznam!HKU8</f>
        <v>0</v>
      </c>
      <c r="HKV18" s="93">
        <f>Seznam!HKV8</f>
        <v>0</v>
      </c>
      <c r="HKW18" s="93">
        <f>Seznam!HKW8</f>
        <v>0</v>
      </c>
      <c r="HKX18" s="93">
        <f>Seznam!HKX8</f>
        <v>0</v>
      </c>
      <c r="HKY18" s="93">
        <f>Seznam!HKY8</f>
        <v>0</v>
      </c>
      <c r="HKZ18" s="93">
        <f>Seznam!HKZ8</f>
        <v>0</v>
      </c>
      <c r="HLA18" s="93">
        <f>Seznam!HLA8</f>
        <v>0</v>
      </c>
      <c r="HLB18" s="93">
        <f>Seznam!HLB8</f>
        <v>0</v>
      </c>
      <c r="HLC18" s="93">
        <f>Seznam!HLC8</f>
        <v>0</v>
      </c>
      <c r="HLD18" s="93">
        <f>Seznam!HLD8</f>
        <v>0</v>
      </c>
      <c r="HLE18" s="93">
        <f>Seznam!HLE8</f>
        <v>0</v>
      </c>
      <c r="HLF18" s="93">
        <f>Seznam!HLF8</f>
        <v>0</v>
      </c>
      <c r="HLG18" s="93">
        <f>Seznam!HLG8</f>
        <v>0</v>
      </c>
      <c r="HLH18" s="93">
        <f>Seznam!HLH8</f>
        <v>0</v>
      </c>
      <c r="HLI18" s="93">
        <f>Seznam!HLI8</f>
        <v>0</v>
      </c>
      <c r="HLJ18" s="93">
        <f>Seznam!HLJ8</f>
        <v>0</v>
      </c>
      <c r="HLK18" s="93">
        <f>Seznam!HLK8</f>
        <v>0</v>
      </c>
      <c r="HLL18" s="93">
        <f>Seznam!HLL8</f>
        <v>0</v>
      </c>
      <c r="HLM18" s="93">
        <f>Seznam!HLM8</f>
        <v>0</v>
      </c>
      <c r="HLN18" s="93">
        <f>Seznam!HLN8</f>
        <v>0</v>
      </c>
      <c r="HLO18" s="93">
        <f>Seznam!HLO8</f>
        <v>0</v>
      </c>
      <c r="HLP18" s="93">
        <f>Seznam!HLP8</f>
        <v>0</v>
      </c>
      <c r="HLQ18" s="93">
        <f>Seznam!HLQ8</f>
        <v>0</v>
      </c>
      <c r="HLR18" s="93">
        <f>Seznam!HLR8</f>
        <v>0</v>
      </c>
      <c r="HLS18" s="93">
        <f>Seznam!HLS8</f>
        <v>0</v>
      </c>
      <c r="HLT18" s="93">
        <f>Seznam!HLT8</f>
        <v>0</v>
      </c>
      <c r="HLU18" s="93">
        <f>Seznam!HLU8</f>
        <v>0</v>
      </c>
      <c r="HLV18" s="93">
        <f>Seznam!HLV8</f>
        <v>0</v>
      </c>
      <c r="HLW18" s="93">
        <f>Seznam!HLW8</f>
        <v>0</v>
      </c>
      <c r="HLX18" s="93">
        <f>Seznam!HLX8</f>
        <v>0</v>
      </c>
      <c r="HLY18" s="93">
        <f>Seznam!HLY8</f>
        <v>0</v>
      </c>
      <c r="HLZ18" s="93">
        <f>Seznam!HLZ8</f>
        <v>0</v>
      </c>
      <c r="HMA18" s="93">
        <f>Seznam!HMA8</f>
        <v>0</v>
      </c>
      <c r="HMB18" s="93">
        <f>Seznam!HMB8</f>
        <v>0</v>
      </c>
      <c r="HMC18" s="93">
        <f>Seznam!HMC8</f>
        <v>0</v>
      </c>
      <c r="HMD18" s="93">
        <f>Seznam!HMD8</f>
        <v>0</v>
      </c>
      <c r="HME18" s="93">
        <f>Seznam!HME8</f>
        <v>0</v>
      </c>
      <c r="HMF18" s="93">
        <f>Seznam!HMF8</f>
        <v>0</v>
      </c>
      <c r="HMG18" s="93">
        <f>Seznam!HMG8</f>
        <v>0</v>
      </c>
      <c r="HMH18" s="93">
        <f>Seznam!HMH8</f>
        <v>0</v>
      </c>
      <c r="HMI18" s="93">
        <f>Seznam!HMI8</f>
        <v>0</v>
      </c>
      <c r="HMJ18" s="93">
        <f>Seznam!HMJ8</f>
        <v>0</v>
      </c>
      <c r="HMK18" s="93">
        <f>Seznam!HMK8</f>
        <v>0</v>
      </c>
      <c r="HML18" s="93">
        <f>Seznam!HML8</f>
        <v>0</v>
      </c>
      <c r="HMM18" s="93">
        <f>Seznam!HMM8</f>
        <v>0</v>
      </c>
      <c r="HMN18" s="93">
        <f>Seznam!HMN8</f>
        <v>0</v>
      </c>
      <c r="HMO18" s="93">
        <f>Seznam!HMO8</f>
        <v>0</v>
      </c>
      <c r="HMP18" s="93">
        <f>Seznam!HMP8</f>
        <v>0</v>
      </c>
      <c r="HMQ18" s="93">
        <f>Seznam!HMQ8</f>
        <v>0</v>
      </c>
      <c r="HMR18" s="93">
        <f>Seznam!HMR8</f>
        <v>0</v>
      </c>
      <c r="HMS18" s="93">
        <f>Seznam!HMS8</f>
        <v>0</v>
      </c>
      <c r="HMT18" s="93">
        <f>Seznam!HMT8</f>
        <v>0</v>
      </c>
      <c r="HMU18" s="93">
        <f>Seznam!HMU8</f>
        <v>0</v>
      </c>
      <c r="HMV18" s="93">
        <f>Seznam!HMV8</f>
        <v>0</v>
      </c>
      <c r="HMW18" s="93">
        <f>Seznam!HMW8</f>
        <v>0</v>
      </c>
      <c r="HMX18" s="93">
        <f>Seznam!HMX8</f>
        <v>0</v>
      </c>
      <c r="HMY18" s="93">
        <f>Seznam!HMY8</f>
        <v>0</v>
      </c>
      <c r="HMZ18" s="93">
        <f>Seznam!HMZ8</f>
        <v>0</v>
      </c>
      <c r="HNA18" s="93">
        <f>Seznam!HNA8</f>
        <v>0</v>
      </c>
      <c r="HNB18" s="93">
        <f>Seznam!HNB8</f>
        <v>0</v>
      </c>
      <c r="HNC18" s="93">
        <f>Seznam!HNC8</f>
        <v>0</v>
      </c>
      <c r="HND18" s="93">
        <f>Seznam!HND8</f>
        <v>0</v>
      </c>
      <c r="HNE18" s="93">
        <f>Seznam!HNE8</f>
        <v>0</v>
      </c>
      <c r="HNF18" s="93">
        <f>Seznam!HNF8</f>
        <v>0</v>
      </c>
      <c r="HNG18" s="93">
        <f>Seznam!HNG8</f>
        <v>0</v>
      </c>
      <c r="HNH18" s="93">
        <f>Seznam!HNH8</f>
        <v>0</v>
      </c>
      <c r="HNI18" s="93">
        <f>Seznam!HNI8</f>
        <v>0</v>
      </c>
      <c r="HNJ18" s="93">
        <f>Seznam!HNJ8</f>
        <v>0</v>
      </c>
      <c r="HNK18" s="93">
        <f>Seznam!HNK8</f>
        <v>0</v>
      </c>
      <c r="HNL18" s="93">
        <f>Seznam!HNL8</f>
        <v>0</v>
      </c>
      <c r="HNM18" s="93">
        <f>Seznam!HNM8</f>
        <v>0</v>
      </c>
      <c r="HNN18" s="93">
        <f>Seznam!HNN8</f>
        <v>0</v>
      </c>
      <c r="HNO18" s="93">
        <f>Seznam!HNO8</f>
        <v>0</v>
      </c>
      <c r="HNP18" s="93">
        <f>Seznam!HNP8</f>
        <v>0</v>
      </c>
      <c r="HNQ18" s="93">
        <f>Seznam!HNQ8</f>
        <v>0</v>
      </c>
      <c r="HNR18" s="93">
        <f>Seznam!HNR8</f>
        <v>0</v>
      </c>
      <c r="HNS18" s="93">
        <f>Seznam!HNS8</f>
        <v>0</v>
      </c>
      <c r="HNT18" s="93">
        <f>Seznam!HNT8</f>
        <v>0</v>
      </c>
      <c r="HNU18" s="93">
        <f>Seznam!HNU8</f>
        <v>0</v>
      </c>
      <c r="HNV18" s="93">
        <f>Seznam!HNV8</f>
        <v>0</v>
      </c>
      <c r="HNW18" s="93">
        <f>Seznam!HNW8</f>
        <v>0</v>
      </c>
      <c r="HNX18" s="93">
        <f>Seznam!HNX8</f>
        <v>0</v>
      </c>
      <c r="HNY18" s="93">
        <f>Seznam!HNY8</f>
        <v>0</v>
      </c>
      <c r="HNZ18" s="93">
        <f>Seznam!HNZ8</f>
        <v>0</v>
      </c>
      <c r="HOA18" s="93">
        <f>Seznam!HOA8</f>
        <v>0</v>
      </c>
      <c r="HOB18" s="93">
        <f>Seznam!HOB8</f>
        <v>0</v>
      </c>
      <c r="HOC18" s="93">
        <f>Seznam!HOC8</f>
        <v>0</v>
      </c>
      <c r="HOD18" s="93">
        <f>Seznam!HOD8</f>
        <v>0</v>
      </c>
      <c r="HOE18" s="93">
        <f>Seznam!HOE8</f>
        <v>0</v>
      </c>
      <c r="HOF18" s="93">
        <f>Seznam!HOF8</f>
        <v>0</v>
      </c>
      <c r="HOG18" s="93">
        <f>Seznam!HOG8</f>
        <v>0</v>
      </c>
      <c r="HOH18" s="93">
        <f>Seznam!HOH8</f>
        <v>0</v>
      </c>
      <c r="HOI18" s="93">
        <f>Seznam!HOI8</f>
        <v>0</v>
      </c>
      <c r="HOJ18" s="93">
        <f>Seznam!HOJ8</f>
        <v>0</v>
      </c>
      <c r="HOK18" s="93">
        <f>Seznam!HOK8</f>
        <v>0</v>
      </c>
      <c r="HOL18" s="93">
        <f>Seznam!HOL8</f>
        <v>0</v>
      </c>
      <c r="HOM18" s="93">
        <f>Seznam!HOM8</f>
        <v>0</v>
      </c>
      <c r="HON18" s="93">
        <f>Seznam!HON8</f>
        <v>0</v>
      </c>
      <c r="HOO18" s="93">
        <f>Seznam!HOO8</f>
        <v>0</v>
      </c>
      <c r="HOP18" s="93">
        <f>Seznam!HOP8</f>
        <v>0</v>
      </c>
      <c r="HOQ18" s="93">
        <f>Seznam!HOQ8</f>
        <v>0</v>
      </c>
      <c r="HOR18" s="93">
        <f>Seznam!HOR8</f>
        <v>0</v>
      </c>
      <c r="HOS18" s="93">
        <f>Seznam!HOS8</f>
        <v>0</v>
      </c>
      <c r="HOT18" s="93">
        <f>Seznam!HOT8</f>
        <v>0</v>
      </c>
      <c r="HOU18" s="93">
        <f>Seznam!HOU8</f>
        <v>0</v>
      </c>
      <c r="HOV18" s="93">
        <f>Seznam!HOV8</f>
        <v>0</v>
      </c>
      <c r="HOW18" s="93">
        <f>Seznam!HOW8</f>
        <v>0</v>
      </c>
      <c r="HOX18" s="93">
        <f>Seznam!HOX8</f>
        <v>0</v>
      </c>
      <c r="HOY18" s="93">
        <f>Seznam!HOY8</f>
        <v>0</v>
      </c>
      <c r="HOZ18" s="93">
        <f>Seznam!HOZ8</f>
        <v>0</v>
      </c>
      <c r="HPA18" s="93">
        <f>Seznam!HPA8</f>
        <v>0</v>
      </c>
      <c r="HPB18" s="93">
        <f>Seznam!HPB8</f>
        <v>0</v>
      </c>
      <c r="HPC18" s="93">
        <f>Seznam!HPC8</f>
        <v>0</v>
      </c>
      <c r="HPD18" s="93">
        <f>Seznam!HPD8</f>
        <v>0</v>
      </c>
      <c r="HPE18" s="93">
        <f>Seznam!HPE8</f>
        <v>0</v>
      </c>
      <c r="HPF18" s="93">
        <f>Seznam!HPF8</f>
        <v>0</v>
      </c>
      <c r="HPG18" s="93">
        <f>Seznam!HPG8</f>
        <v>0</v>
      </c>
      <c r="HPH18" s="93">
        <f>Seznam!HPH8</f>
        <v>0</v>
      </c>
      <c r="HPI18" s="93">
        <f>Seznam!HPI8</f>
        <v>0</v>
      </c>
      <c r="HPJ18" s="93">
        <f>Seznam!HPJ8</f>
        <v>0</v>
      </c>
      <c r="HPK18" s="93">
        <f>Seznam!HPK8</f>
        <v>0</v>
      </c>
      <c r="HPL18" s="93">
        <f>Seznam!HPL8</f>
        <v>0</v>
      </c>
      <c r="HPM18" s="93">
        <f>Seznam!HPM8</f>
        <v>0</v>
      </c>
      <c r="HPN18" s="93">
        <f>Seznam!HPN8</f>
        <v>0</v>
      </c>
      <c r="HPO18" s="93">
        <f>Seznam!HPO8</f>
        <v>0</v>
      </c>
      <c r="HPP18" s="93">
        <f>Seznam!HPP8</f>
        <v>0</v>
      </c>
      <c r="HPQ18" s="93">
        <f>Seznam!HPQ8</f>
        <v>0</v>
      </c>
      <c r="HPR18" s="93">
        <f>Seznam!HPR8</f>
        <v>0</v>
      </c>
      <c r="HPS18" s="93">
        <f>Seznam!HPS8</f>
        <v>0</v>
      </c>
      <c r="HPT18" s="93">
        <f>Seznam!HPT8</f>
        <v>0</v>
      </c>
      <c r="HPU18" s="93">
        <f>Seznam!HPU8</f>
        <v>0</v>
      </c>
      <c r="HPV18" s="93">
        <f>Seznam!HPV8</f>
        <v>0</v>
      </c>
      <c r="HPW18" s="93">
        <f>Seznam!HPW8</f>
        <v>0</v>
      </c>
      <c r="HPX18" s="93">
        <f>Seznam!HPX8</f>
        <v>0</v>
      </c>
      <c r="HPY18" s="93">
        <f>Seznam!HPY8</f>
        <v>0</v>
      </c>
      <c r="HPZ18" s="93">
        <f>Seznam!HPZ8</f>
        <v>0</v>
      </c>
      <c r="HQA18" s="93">
        <f>Seznam!HQA8</f>
        <v>0</v>
      </c>
      <c r="HQB18" s="93">
        <f>Seznam!HQB8</f>
        <v>0</v>
      </c>
      <c r="HQC18" s="93">
        <f>Seznam!HQC8</f>
        <v>0</v>
      </c>
      <c r="HQD18" s="93">
        <f>Seznam!HQD8</f>
        <v>0</v>
      </c>
      <c r="HQE18" s="93">
        <f>Seznam!HQE8</f>
        <v>0</v>
      </c>
      <c r="HQF18" s="93">
        <f>Seznam!HQF8</f>
        <v>0</v>
      </c>
      <c r="HQG18" s="93">
        <f>Seznam!HQG8</f>
        <v>0</v>
      </c>
      <c r="HQH18" s="93">
        <f>Seznam!HQH8</f>
        <v>0</v>
      </c>
      <c r="HQI18" s="93">
        <f>Seznam!HQI8</f>
        <v>0</v>
      </c>
      <c r="HQJ18" s="93">
        <f>Seznam!HQJ8</f>
        <v>0</v>
      </c>
      <c r="HQK18" s="93">
        <f>Seznam!HQK8</f>
        <v>0</v>
      </c>
      <c r="HQL18" s="93">
        <f>Seznam!HQL8</f>
        <v>0</v>
      </c>
      <c r="HQM18" s="93">
        <f>Seznam!HQM8</f>
        <v>0</v>
      </c>
      <c r="HQN18" s="93">
        <f>Seznam!HQN8</f>
        <v>0</v>
      </c>
      <c r="HQO18" s="93">
        <f>Seznam!HQO8</f>
        <v>0</v>
      </c>
      <c r="HQP18" s="93">
        <f>Seznam!HQP8</f>
        <v>0</v>
      </c>
      <c r="HQQ18" s="93">
        <f>Seznam!HQQ8</f>
        <v>0</v>
      </c>
      <c r="HQR18" s="93">
        <f>Seznam!HQR8</f>
        <v>0</v>
      </c>
      <c r="HQS18" s="93">
        <f>Seznam!HQS8</f>
        <v>0</v>
      </c>
      <c r="HQT18" s="93">
        <f>Seznam!HQT8</f>
        <v>0</v>
      </c>
      <c r="HQU18" s="93">
        <f>Seznam!HQU8</f>
        <v>0</v>
      </c>
      <c r="HQV18" s="93">
        <f>Seznam!HQV8</f>
        <v>0</v>
      </c>
      <c r="HQW18" s="93">
        <f>Seznam!HQW8</f>
        <v>0</v>
      </c>
      <c r="HQX18" s="93">
        <f>Seznam!HQX8</f>
        <v>0</v>
      </c>
      <c r="HQY18" s="93">
        <f>Seznam!HQY8</f>
        <v>0</v>
      </c>
      <c r="HQZ18" s="93">
        <f>Seznam!HQZ8</f>
        <v>0</v>
      </c>
      <c r="HRA18" s="93">
        <f>Seznam!HRA8</f>
        <v>0</v>
      </c>
      <c r="HRB18" s="93">
        <f>Seznam!HRB8</f>
        <v>0</v>
      </c>
      <c r="HRC18" s="93">
        <f>Seznam!HRC8</f>
        <v>0</v>
      </c>
      <c r="HRD18" s="93">
        <f>Seznam!HRD8</f>
        <v>0</v>
      </c>
      <c r="HRE18" s="93">
        <f>Seznam!HRE8</f>
        <v>0</v>
      </c>
      <c r="HRF18" s="93">
        <f>Seznam!HRF8</f>
        <v>0</v>
      </c>
      <c r="HRG18" s="93">
        <f>Seznam!HRG8</f>
        <v>0</v>
      </c>
      <c r="HRH18" s="93">
        <f>Seznam!HRH8</f>
        <v>0</v>
      </c>
      <c r="HRI18" s="93">
        <f>Seznam!HRI8</f>
        <v>0</v>
      </c>
      <c r="HRJ18" s="93">
        <f>Seznam!HRJ8</f>
        <v>0</v>
      </c>
      <c r="HRK18" s="93">
        <f>Seznam!HRK8</f>
        <v>0</v>
      </c>
      <c r="HRL18" s="93">
        <f>Seznam!HRL8</f>
        <v>0</v>
      </c>
      <c r="HRM18" s="93">
        <f>Seznam!HRM8</f>
        <v>0</v>
      </c>
      <c r="HRN18" s="93">
        <f>Seznam!HRN8</f>
        <v>0</v>
      </c>
      <c r="HRO18" s="93">
        <f>Seznam!HRO8</f>
        <v>0</v>
      </c>
      <c r="HRP18" s="93">
        <f>Seznam!HRP8</f>
        <v>0</v>
      </c>
      <c r="HRQ18" s="93">
        <f>Seznam!HRQ8</f>
        <v>0</v>
      </c>
      <c r="HRR18" s="93">
        <f>Seznam!HRR8</f>
        <v>0</v>
      </c>
      <c r="HRS18" s="93">
        <f>Seznam!HRS8</f>
        <v>0</v>
      </c>
      <c r="HRT18" s="93">
        <f>Seznam!HRT8</f>
        <v>0</v>
      </c>
      <c r="HRU18" s="93">
        <f>Seznam!HRU8</f>
        <v>0</v>
      </c>
      <c r="HRV18" s="93">
        <f>Seznam!HRV8</f>
        <v>0</v>
      </c>
      <c r="HRW18" s="93">
        <f>Seznam!HRW8</f>
        <v>0</v>
      </c>
      <c r="HRX18" s="93">
        <f>Seznam!HRX8</f>
        <v>0</v>
      </c>
      <c r="HRY18" s="93">
        <f>Seznam!HRY8</f>
        <v>0</v>
      </c>
      <c r="HRZ18" s="93">
        <f>Seznam!HRZ8</f>
        <v>0</v>
      </c>
      <c r="HSA18" s="93">
        <f>Seznam!HSA8</f>
        <v>0</v>
      </c>
      <c r="HSB18" s="93">
        <f>Seznam!HSB8</f>
        <v>0</v>
      </c>
      <c r="HSC18" s="93">
        <f>Seznam!HSC8</f>
        <v>0</v>
      </c>
      <c r="HSD18" s="93">
        <f>Seznam!HSD8</f>
        <v>0</v>
      </c>
      <c r="HSE18" s="93">
        <f>Seznam!HSE8</f>
        <v>0</v>
      </c>
      <c r="HSF18" s="93">
        <f>Seznam!HSF8</f>
        <v>0</v>
      </c>
      <c r="HSG18" s="93">
        <f>Seznam!HSG8</f>
        <v>0</v>
      </c>
      <c r="HSH18" s="93">
        <f>Seznam!HSH8</f>
        <v>0</v>
      </c>
      <c r="HSI18" s="93">
        <f>Seznam!HSI8</f>
        <v>0</v>
      </c>
      <c r="HSJ18" s="93">
        <f>Seznam!HSJ8</f>
        <v>0</v>
      </c>
      <c r="HSK18" s="93">
        <f>Seznam!HSK8</f>
        <v>0</v>
      </c>
      <c r="HSL18" s="93">
        <f>Seznam!HSL8</f>
        <v>0</v>
      </c>
      <c r="HSM18" s="93">
        <f>Seznam!HSM8</f>
        <v>0</v>
      </c>
      <c r="HSN18" s="93">
        <f>Seznam!HSN8</f>
        <v>0</v>
      </c>
      <c r="HSO18" s="93">
        <f>Seznam!HSO8</f>
        <v>0</v>
      </c>
      <c r="HSP18" s="93">
        <f>Seznam!HSP8</f>
        <v>0</v>
      </c>
      <c r="HSQ18" s="93">
        <f>Seznam!HSQ8</f>
        <v>0</v>
      </c>
      <c r="HSR18" s="93">
        <f>Seznam!HSR8</f>
        <v>0</v>
      </c>
      <c r="HSS18" s="93">
        <f>Seznam!HSS8</f>
        <v>0</v>
      </c>
      <c r="HST18" s="93">
        <f>Seznam!HST8</f>
        <v>0</v>
      </c>
      <c r="HSU18" s="93">
        <f>Seznam!HSU8</f>
        <v>0</v>
      </c>
      <c r="HSV18" s="93">
        <f>Seznam!HSV8</f>
        <v>0</v>
      </c>
      <c r="HSW18" s="93">
        <f>Seznam!HSW8</f>
        <v>0</v>
      </c>
      <c r="HSX18" s="93">
        <f>Seznam!HSX8</f>
        <v>0</v>
      </c>
      <c r="HSY18" s="93">
        <f>Seznam!HSY8</f>
        <v>0</v>
      </c>
      <c r="HSZ18" s="93">
        <f>Seznam!HSZ8</f>
        <v>0</v>
      </c>
      <c r="HTA18" s="93">
        <f>Seznam!HTA8</f>
        <v>0</v>
      </c>
      <c r="HTB18" s="93">
        <f>Seznam!HTB8</f>
        <v>0</v>
      </c>
      <c r="HTC18" s="93">
        <f>Seznam!HTC8</f>
        <v>0</v>
      </c>
      <c r="HTD18" s="93">
        <f>Seznam!HTD8</f>
        <v>0</v>
      </c>
      <c r="HTE18" s="93">
        <f>Seznam!HTE8</f>
        <v>0</v>
      </c>
      <c r="HTF18" s="93">
        <f>Seznam!HTF8</f>
        <v>0</v>
      </c>
      <c r="HTG18" s="93">
        <f>Seznam!HTG8</f>
        <v>0</v>
      </c>
      <c r="HTH18" s="93">
        <f>Seznam!HTH8</f>
        <v>0</v>
      </c>
      <c r="HTI18" s="93">
        <f>Seznam!HTI8</f>
        <v>0</v>
      </c>
      <c r="HTJ18" s="93">
        <f>Seznam!HTJ8</f>
        <v>0</v>
      </c>
      <c r="HTK18" s="93">
        <f>Seznam!HTK8</f>
        <v>0</v>
      </c>
      <c r="HTL18" s="93">
        <f>Seznam!HTL8</f>
        <v>0</v>
      </c>
      <c r="HTM18" s="93">
        <f>Seznam!HTM8</f>
        <v>0</v>
      </c>
      <c r="HTN18" s="93">
        <f>Seznam!HTN8</f>
        <v>0</v>
      </c>
      <c r="HTO18" s="93">
        <f>Seznam!HTO8</f>
        <v>0</v>
      </c>
      <c r="HTP18" s="93">
        <f>Seznam!HTP8</f>
        <v>0</v>
      </c>
      <c r="HTQ18" s="93">
        <f>Seznam!HTQ8</f>
        <v>0</v>
      </c>
      <c r="HTR18" s="93">
        <f>Seznam!HTR8</f>
        <v>0</v>
      </c>
      <c r="HTS18" s="93">
        <f>Seznam!HTS8</f>
        <v>0</v>
      </c>
      <c r="HTT18" s="93">
        <f>Seznam!HTT8</f>
        <v>0</v>
      </c>
      <c r="HTU18" s="93">
        <f>Seznam!HTU8</f>
        <v>0</v>
      </c>
      <c r="HTV18" s="93">
        <f>Seznam!HTV8</f>
        <v>0</v>
      </c>
      <c r="HTW18" s="93">
        <f>Seznam!HTW8</f>
        <v>0</v>
      </c>
      <c r="HTX18" s="93">
        <f>Seznam!HTX8</f>
        <v>0</v>
      </c>
      <c r="HTY18" s="93">
        <f>Seznam!HTY8</f>
        <v>0</v>
      </c>
      <c r="HTZ18" s="93">
        <f>Seznam!HTZ8</f>
        <v>0</v>
      </c>
      <c r="HUA18" s="93">
        <f>Seznam!HUA8</f>
        <v>0</v>
      </c>
      <c r="HUB18" s="93">
        <f>Seznam!HUB8</f>
        <v>0</v>
      </c>
      <c r="HUC18" s="93">
        <f>Seznam!HUC8</f>
        <v>0</v>
      </c>
      <c r="HUD18" s="93">
        <f>Seznam!HUD8</f>
        <v>0</v>
      </c>
      <c r="HUE18" s="93">
        <f>Seznam!HUE8</f>
        <v>0</v>
      </c>
      <c r="HUF18" s="93">
        <f>Seznam!HUF8</f>
        <v>0</v>
      </c>
      <c r="HUG18" s="93">
        <f>Seznam!HUG8</f>
        <v>0</v>
      </c>
      <c r="HUH18" s="93">
        <f>Seznam!HUH8</f>
        <v>0</v>
      </c>
      <c r="HUI18" s="93">
        <f>Seznam!HUI8</f>
        <v>0</v>
      </c>
      <c r="HUJ18" s="93">
        <f>Seznam!HUJ8</f>
        <v>0</v>
      </c>
      <c r="HUK18" s="93">
        <f>Seznam!HUK8</f>
        <v>0</v>
      </c>
      <c r="HUL18" s="93">
        <f>Seznam!HUL8</f>
        <v>0</v>
      </c>
      <c r="HUM18" s="93">
        <f>Seznam!HUM8</f>
        <v>0</v>
      </c>
      <c r="HUN18" s="93">
        <f>Seznam!HUN8</f>
        <v>0</v>
      </c>
      <c r="HUO18" s="93">
        <f>Seznam!HUO8</f>
        <v>0</v>
      </c>
      <c r="HUP18" s="93">
        <f>Seznam!HUP8</f>
        <v>0</v>
      </c>
      <c r="HUQ18" s="93">
        <f>Seznam!HUQ8</f>
        <v>0</v>
      </c>
      <c r="HUR18" s="93">
        <f>Seznam!HUR8</f>
        <v>0</v>
      </c>
      <c r="HUS18" s="93">
        <f>Seznam!HUS8</f>
        <v>0</v>
      </c>
      <c r="HUT18" s="93">
        <f>Seznam!HUT8</f>
        <v>0</v>
      </c>
      <c r="HUU18" s="93">
        <f>Seznam!HUU8</f>
        <v>0</v>
      </c>
      <c r="HUV18" s="93">
        <f>Seznam!HUV8</f>
        <v>0</v>
      </c>
      <c r="HUW18" s="93">
        <f>Seznam!HUW8</f>
        <v>0</v>
      </c>
      <c r="HUX18" s="93">
        <f>Seznam!HUX8</f>
        <v>0</v>
      </c>
      <c r="HUY18" s="93">
        <f>Seznam!HUY8</f>
        <v>0</v>
      </c>
      <c r="HUZ18" s="93">
        <f>Seznam!HUZ8</f>
        <v>0</v>
      </c>
      <c r="HVA18" s="93">
        <f>Seznam!HVA8</f>
        <v>0</v>
      </c>
      <c r="HVB18" s="93">
        <f>Seznam!HVB8</f>
        <v>0</v>
      </c>
      <c r="HVC18" s="93">
        <f>Seznam!HVC8</f>
        <v>0</v>
      </c>
      <c r="HVD18" s="93">
        <f>Seznam!HVD8</f>
        <v>0</v>
      </c>
      <c r="HVE18" s="93">
        <f>Seznam!HVE8</f>
        <v>0</v>
      </c>
      <c r="HVF18" s="93">
        <f>Seznam!HVF8</f>
        <v>0</v>
      </c>
      <c r="HVG18" s="93">
        <f>Seznam!HVG8</f>
        <v>0</v>
      </c>
      <c r="HVH18" s="93">
        <f>Seznam!HVH8</f>
        <v>0</v>
      </c>
      <c r="HVI18" s="93">
        <f>Seznam!HVI8</f>
        <v>0</v>
      </c>
      <c r="HVJ18" s="93">
        <f>Seznam!HVJ8</f>
        <v>0</v>
      </c>
      <c r="HVK18" s="93">
        <f>Seznam!HVK8</f>
        <v>0</v>
      </c>
      <c r="HVL18" s="93">
        <f>Seznam!HVL8</f>
        <v>0</v>
      </c>
      <c r="HVM18" s="93">
        <f>Seznam!HVM8</f>
        <v>0</v>
      </c>
      <c r="HVN18" s="93">
        <f>Seznam!HVN8</f>
        <v>0</v>
      </c>
      <c r="HVO18" s="93">
        <f>Seznam!HVO8</f>
        <v>0</v>
      </c>
      <c r="HVP18" s="93">
        <f>Seznam!HVP8</f>
        <v>0</v>
      </c>
      <c r="HVQ18" s="93">
        <f>Seznam!HVQ8</f>
        <v>0</v>
      </c>
      <c r="HVR18" s="93">
        <f>Seznam!HVR8</f>
        <v>0</v>
      </c>
      <c r="HVS18" s="93">
        <f>Seznam!HVS8</f>
        <v>0</v>
      </c>
      <c r="HVT18" s="93">
        <f>Seznam!HVT8</f>
        <v>0</v>
      </c>
      <c r="HVU18" s="93">
        <f>Seznam!HVU8</f>
        <v>0</v>
      </c>
      <c r="HVV18" s="93">
        <f>Seznam!HVV8</f>
        <v>0</v>
      </c>
      <c r="HVW18" s="93">
        <f>Seznam!HVW8</f>
        <v>0</v>
      </c>
      <c r="HVX18" s="93">
        <f>Seznam!HVX8</f>
        <v>0</v>
      </c>
      <c r="HVY18" s="93">
        <f>Seznam!HVY8</f>
        <v>0</v>
      </c>
      <c r="HVZ18" s="93">
        <f>Seznam!HVZ8</f>
        <v>0</v>
      </c>
      <c r="HWA18" s="93">
        <f>Seznam!HWA8</f>
        <v>0</v>
      </c>
      <c r="HWB18" s="93">
        <f>Seznam!HWB8</f>
        <v>0</v>
      </c>
      <c r="HWC18" s="93">
        <f>Seznam!HWC8</f>
        <v>0</v>
      </c>
      <c r="HWD18" s="93">
        <f>Seznam!HWD8</f>
        <v>0</v>
      </c>
      <c r="HWE18" s="93">
        <f>Seznam!HWE8</f>
        <v>0</v>
      </c>
      <c r="HWF18" s="93">
        <f>Seznam!HWF8</f>
        <v>0</v>
      </c>
      <c r="HWG18" s="93">
        <f>Seznam!HWG8</f>
        <v>0</v>
      </c>
      <c r="HWH18" s="93">
        <f>Seznam!HWH8</f>
        <v>0</v>
      </c>
      <c r="HWI18" s="93">
        <f>Seznam!HWI8</f>
        <v>0</v>
      </c>
      <c r="HWJ18" s="93">
        <f>Seznam!HWJ8</f>
        <v>0</v>
      </c>
      <c r="HWK18" s="93">
        <f>Seznam!HWK8</f>
        <v>0</v>
      </c>
      <c r="HWL18" s="93">
        <f>Seznam!HWL8</f>
        <v>0</v>
      </c>
      <c r="HWM18" s="93">
        <f>Seznam!HWM8</f>
        <v>0</v>
      </c>
      <c r="HWN18" s="93">
        <f>Seznam!HWN8</f>
        <v>0</v>
      </c>
      <c r="HWO18" s="93">
        <f>Seznam!HWO8</f>
        <v>0</v>
      </c>
      <c r="HWP18" s="93">
        <f>Seznam!HWP8</f>
        <v>0</v>
      </c>
      <c r="HWQ18" s="93">
        <f>Seznam!HWQ8</f>
        <v>0</v>
      </c>
      <c r="HWR18" s="93">
        <f>Seznam!HWR8</f>
        <v>0</v>
      </c>
      <c r="HWS18" s="93">
        <f>Seznam!HWS8</f>
        <v>0</v>
      </c>
      <c r="HWT18" s="93">
        <f>Seznam!HWT8</f>
        <v>0</v>
      </c>
      <c r="HWU18" s="93">
        <f>Seznam!HWU8</f>
        <v>0</v>
      </c>
      <c r="HWV18" s="93">
        <f>Seznam!HWV8</f>
        <v>0</v>
      </c>
      <c r="HWW18" s="93">
        <f>Seznam!HWW8</f>
        <v>0</v>
      </c>
      <c r="HWX18" s="93">
        <f>Seznam!HWX8</f>
        <v>0</v>
      </c>
      <c r="HWY18" s="93">
        <f>Seznam!HWY8</f>
        <v>0</v>
      </c>
      <c r="HWZ18" s="93">
        <f>Seznam!HWZ8</f>
        <v>0</v>
      </c>
      <c r="HXA18" s="93">
        <f>Seznam!HXA8</f>
        <v>0</v>
      </c>
      <c r="HXB18" s="93">
        <f>Seznam!HXB8</f>
        <v>0</v>
      </c>
      <c r="HXC18" s="93">
        <f>Seznam!HXC8</f>
        <v>0</v>
      </c>
      <c r="HXD18" s="93">
        <f>Seznam!HXD8</f>
        <v>0</v>
      </c>
      <c r="HXE18" s="93">
        <f>Seznam!HXE8</f>
        <v>0</v>
      </c>
      <c r="HXF18" s="93">
        <f>Seznam!HXF8</f>
        <v>0</v>
      </c>
      <c r="HXG18" s="93">
        <f>Seznam!HXG8</f>
        <v>0</v>
      </c>
      <c r="HXH18" s="93">
        <f>Seznam!HXH8</f>
        <v>0</v>
      </c>
      <c r="HXI18" s="93">
        <f>Seznam!HXI8</f>
        <v>0</v>
      </c>
      <c r="HXJ18" s="93">
        <f>Seznam!HXJ8</f>
        <v>0</v>
      </c>
      <c r="HXK18" s="93">
        <f>Seznam!HXK8</f>
        <v>0</v>
      </c>
      <c r="HXL18" s="93">
        <f>Seznam!HXL8</f>
        <v>0</v>
      </c>
      <c r="HXM18" s="93">
        <f>Seznam!HXM8</f>
        <v>0</v>
      </c>
      <c r="HXN18" s="93">
        <f>Seznam!HXN8</f>
        <v>0</v>
      </c>
      <c r="HXO18" s="93">
        <f>Seznam!HXO8</f>
        <v>0</v>
      </c>
      <c r="HXP18" s="93">
        <f>Seznam!HXP8</f>
        <v>0</v>
      </c>
      <c r="HXQ18" s="93">
        <f>Seznam!HXQ8</f>
        <v>0</v>
      </c>
      <c r="HXR18" s="93">
        <f>Seznam!HXR8</f>
        <v>0</v>
      </c>
      <c r="HXS18" s="93">
        <f>Seznam!HXS8</f>
        <v>0</v>
      </c>
      <c r="HXT18" s="93">
        <f>Seznam!HXT8</f>
        <v>0</v>
      </c>
      <c r="HXU18" s="93">
        <f>Seznam!HXU8</f>
        <v>0</v>
      </c>
      <c r="HXV18" s="93">
        <f>Seznam!HXV8</f>
        <v>0</v>
      </c>
      <c r="HXW18" s="93">
        <f>Seznam!HXW8</f>
        <v>0</v>
      </c>
      <c r="HXX18" s="93">
        <f>Seznam!HXX8</f>
        <v>0</v>
      </c>
      <c r="HXY18" s="93">
        <f>Seznam!HXY8</f>
        <v>0</v>
      </c>
      <c r="HXZ18" s="93">
        <f>Seznam!HXZ8</f>
        <v>0</v>
      </c>
      <c r="HYA18" s="93">
        <f>Seznam!HYA8</f>
        <v>0</v>
      </c>
      <c r="HYB18" s="93">
        <f>Seznam!HYB8</f>
        <v>0</v>
      </c>
      <c r="HYC18" s="93">
        <f>Seznam!HYC8</f>
        <v>0</v>
      </c>
      <c r="HYD18" s="93">
        <f>Seznam!HYD8</f>
        <v>0</v>
      </c>
      <c r="HYE18" s="93">
        <f>Seznam!HYE8</f>
        <v>0</v>
      </c>
      <c r="HYF18" s="93">
        <f>Seznam!HYF8</f>
        <v>0</v>
      </c>
      <c r="HYG18" s="93">
        <f>Seznam!HYG8</f>
        <v>0</v>
      </c>
      <c r="HYH18" s="93">
        <f>Seznam!HYH8</f>
        <v>0</v>
      </c>
      <c r="HYI18" s="93">
        <f>Seznam!HYI8</f>
        <v>0</v>
      </c>
      <c r="HYJ18" s="93">
        <f>Seznam!HYJ8</f>
        <v>0</v>
      </c>
      <c r="HYK18" s="93">
        <f>Seznam!HYK8</f>
        <v>0</v>
      </c>
      <c r="HYL18" s="93">
        <f>Seznam!HYL8</f>
        <v>0</v>
      </c>
      <c r="HYM18" s="93">
        <f>Seznam!HYM8</f>
        <v>0</v>
      </c>
      <c r="HYN18" s="93">
        <f>Seznam!HYN8</f>
        <v>0</v>
      </c>
      <c r="HYO18" s="93">
        <f>Seznam!HYO8</f>
        <v>0</v>
      </c>
      <c r="HYP18" s="93">
        <f>Seznam!HYP8</f>
        <v>0</v>
      </c>
      <c r="HYQ18" s="93">
        <f>Seznam!HYQ8</f>
        <v>0</v>
      </c>
      <c r="HYR18" s="93">
        <f>Seznam!HYR8</f>
        <v>0</v>
      </c>
      <c r="HYS18" s="93">
        <f>Seznam!HYS8</f>
        <v>0</v>
      </c>
      <c r="HYT18" s="93">
        <f>Seznam!HYT8</f>
        <v>0</v>
      </c>
      <c r="HYU18" s="93">
        <f>Seznam!HYU8</f>
        <v>0</v>
      </c>
      <c r="HYV18" s="93">
        <f>Seznam!HYV8</f>
        <v>0</v>
      </c>
      <c r="HYW18" s="93">
        <f>Seznam!HYW8</f>
        <v>0</v>
      </c>
      <c r="HYX18" s="93">
        <f>Seznam!HYX8</f>
        <v>0</v>
      </c>
      <c r="HYY18" s="93">
        <f>Seznam!HYY8</f>
        <v>0</v>
      </c>
      <c r="HYZ18" s="93">
        <f>Seznam!HYZ8</f>
        <v>0</v>
      </c>
      <c r="HZA18" s="93">
        <f>Seznam!HZA8</f>
        <v>0</v>
      </c>
      <c r="HZB18" s="93">
        <f>Seznam!HZB8</f>
        <v>0</v>
      </c>
      <c r="HZC18" s="93">
        <f>Seznam!HZC8</f>
        <v>0</v>
      </c>
      <c r="HZD18" s="93">
        <f>Seznam!HZD8</f>
        <v>0</v>
      </c>
      <c r="HZE18" s="93">
        <f>Seznam!HZE8</f>
        <v>0</v>
      </c>
      <c r="HZF18" s="93">
        <f>Seznam!HZF8</f>
        <v>0</v>
      </c>
      <c r="HZG18" s="93">
        <f>Seznam!HZG8</f>
        <v>0</v>
      </c>
      <c r="HZH18" s="93">
        <f>Seznam!HZH8</f>
        <v>0</v>
      </c>
      <c r="HZI18" s="93">
        <f>Seznam!HZI8</f>
        <v>0</v>
      </c>
      <c r="HZJ18" s="93">
        <f>Seznam!HZJ8</f>
        <v>0</v>
      </c>
      <c r="HZK18" s="93">
        <f>Seznam!HZK8</f>
        <v>0</v>
      </c>
      <c r="HZL18" s="93">
        <f>Seznam!HZL8</f>
        <v>0</v>
      </c>
      <c r="HZM18" s="93">
        <f>Seznam!HZM8</f>
        <v>0</v>
      </c>
      <c r="HZN18" s="93">
        <f>Seznam!HZN8</f>
        <v>0</v>
      </c>
      <c r="HZO18" s="93">
        <f>Seznam!HZO8</f>
        <v>0</v>
      </c>
      <c r="HZP18" s="93">
        <f>Seznam!HZP8</f>
        <v>0</v>
      </c>
      <c r="HZQ18" s="93">
        <f>Seznam!HZQ8</f>
        <v>0</v>
      </c>
      <c r="HZR18" s="93">
        <f>Seznam!HZR8</f>
        <v>0</v>
      </c>
      <c r="HZS18" s="93">
        <f>Seznam!HZS8</f>
        <v>0</v>
      </c>
      <c r="HZT18" s="93">
        <f>Seznam!HZT8</f>
        <v>0</v>
      </c>
      <c r="HZU18" s="93">
        <f>Seznam!HZU8</f>
        <v>0</v>
      </c>
      <c r="HZV18" s="93">
        <f>Seznam!HZV8</f>
        <v>0</v>
      </c>
      <c r="HZW18" s="93">
        <f>Seznam!HZW8</f>
        <v>0</v>
      </c>
      <c r="HZX18" s="93">
        <f>Seznam!HZX8</f>
        <v>0</v>
      </c>
      <c r="HZY18" s="93">
        <f>Seznam!HZY8</f>
        <v>0</v>
      </c>
      <c r="HZZ18" s="93">
        <f>Seznam!HZZ8</f>
        <v>0</v>
      </c>
      <c r="IAA18" s="93">
        <f>Seznam!IAA8</f>
        <v>0</v>
      </c>
      <c r="IAB18" s="93">
        <f>Seznam!IAB8</f>
        <v>0</v>
      </c>
      <c r="IAC18" s="93">
        <f>Seznam!IAC8</f>
        <v>0</v>
      </c>
      <c r="IAD18" s="93">
        <f>Seznam!IAD8</f>
        <v>0</v>
      </c>
      <c r="IAE18" s="93">
        <f>Seznam!IAE8</f>
        <v>0</v>
      </c>
      <c r="IAF18" s="93">
        <f>Seznam!IAF8</f>
        <v>0</v>
      </c>
      <c r="IAG18" s="93">
        <f>Seznam!IAG8</f>
        <v>0</v>
      </c>
      <c r="IAH18" s="93">
        <f>Seznam!IAH8</f>
        <v>0</v>
      </c>
      <c r="IAI18" s="93">
        <f>Seznam!IAI8</f>
        <v>0</v>
      </c>
      <c r="IAJ18" s="93">
        <f>Seznam!IAJ8</f>
        <v>0</v>
      </c>
      <c r="IAK18" s="93">
        <f>Seznam!IAK8</f>
        <v>0</v>
      </c>
      <c r="IAL18" s="93">
        <f>Seznam!IAL8</f>
        <v>0</v>
      </c>
      <c r="IAM18" s="93">
        <f>Seznam!IAM8</f>
        <v>0</v>
      </c>
      <c r="IAN18" s="93">
        <f>Seznam!IAN8</f>
        <v>0</v>
      </c>
      <c r="IAO18" s="93">
        <f>Seznam!IAO8</f>
        <v>0</v>
      </c>
      <c r="IAP18" s="93">
        <f>Seznam!IAP8</f>
        <v>0</v>
      </c>
      <c r="IAQ18" s="93">
        <f>Seznam!IAQ8</f>
        <v>0</v>
      </c>
      <c r="IAR18" s="93">
        <f>Seznam!IAR8</f>
        <v>0</v>
      </c>
      <c r="IAS18" s="93">
        <f>Seznam!IAS8</f>
        <v>0</v>
      </c>
      <c r="IAT18" s="93">
        <f>Seznam!IAT8</f>
        <v>0</v>
      </c>
      <c r="IAU18" s="93">
        <f>Seznam!IAU8</f>
        <v>0</v>
      </c>
      <c r="IAV18" s="93">
        <f>Seznam!IAV8</f>
        <v>0</v>
      </c>
      <c r="IAW18" s="93">
        <f>Seznam!IAW8</f>
        <v>0</v>
      </c>
      <c r="IAX18" s="93">
        <f>Seznam!IAX8</f>
        <v>0</v>
      </c>
      <c r="IAY18" s="93">
        <f>Seznam!IAY8</f>
        <v>0</v>
      </c>
      <c r="IAZ18" s="93">
        <f>Seznam!IAZ8</f>
        <v>0</v>
      </c>
      <c r="IBA18" s="93">
        <f>Seznam!IBA8</f>
        <v>0</v>
      </c>
      <c r="IBB18" s="93">
        <f>Seznam!IBB8</f>
        <v>0</v>
      </c>
      <c r="IBC18" s="93">
        <f>Seznam!IBC8</f>
        <v>0</v>
      </c>
      <c r="IBD18" s="93">
        <f>Seznam!IBD8</f>
        <v>0</v>
      </c>
      <c r="IBE18" s="93">
        <f>Seznam!IBE8</f>
        <v>0</v>
      </c>
      <c r="IBF18" s="93">
        <f>Seznam!IBF8</f>
        <v>0</v>
      </c>
      <c r="IBG18" s="93">
        <f>Seznam!IBG8</f>
        <v>0</v>
      </c>
      <c r="IBH18" s="93">
        <f>Seznam!IBH8</f>
        <v>0</v>
      </c>
      <c r="IBI18" s="93">
        <f>Seznam!IBI8</f>
        <v>0</v>
      </c>
      <c r="IBJ18" s="93">
        <f>Seznam!IBJ8</f>
        <v>0</v>
      </c>
      <c r="IBK18" s="93">
        <f>Seznam!IBK8</f>
        <v>0</v>
      </c>
      <c r="IBL18" s="93">
        <f>Seznam!IBL8</f>
        <v>0</v>
      </c>
      <c r="IBM18" s="93">
        <f>Seznam!IBM8</f>
        <v>0</v>
      </c>
      <c r="IBN18" s="93">
        <f>Seznam!IBN8</f>
        <v>0</v>
      </c>
      <c r="IBO18" s="93">
        <f>Seznam!IBO8</f>
        <v>0</v>
      </c>
      <c r="IBP18" s="93">
        <f>Seznam!IBP8</f>
        <v>0</v>
      </c>
      <c r="IBQ18" s="93">
        <f>Seznam!IBQ8</f>
        <v>0</v>
      </c>
      <c r="IBR18" s="93">
        <f>Seznam!IBR8</f>
        <v>0</v>
      </c>
      <c r="IBS18" s="93">
        <f>Seznam!IBS8</f>
        <v>0</v>
      </c>
      <c r="IBT18" s="93">
        <f>Seznam!IBT8</f>
        <v>0</v>
      </c>
      <c r="IBU18" s="93">
        <f>Seznam!IBU8</f>
        <v>0</v>
      </c>
      <c r="IBV18" s="93">
        <f>Seznam!IBV8</f>
        <v>0</v>
      </c>
      <c r="IBW18" s="93">
        <f>Seznam!IBW8</f>
        <v>0</v>
      </c>
      <c r="IBX18" s="93">
        <f>Seznam!IBX8</f>
        <v>0</v>
      </c>
      <c r="IBY18" s="93">
        <f>Seznam!IBY8</f>
        <v>0</v>
      </c>
      <c r="IBZ18" s="93">
        <f>Seznam!IBZ8</f>
        <v>0</v>
      </c>
      <c r="ICA18" s="93">
        <f>Seznam!ICA8</f>
        <v>0</v>
      </c>
      <c r="ICB18" s="93">
        <f>Seznam!ICB8</f>
        <v>0</v>
      </c>
      <c r="ICC18" s="93">
        <f>Seznam!ICC8</f>
        <v>0</v>
      </c>
      <c r="ICD18" s="93">
        <f>Seznam!ICD8</f>
        <v>0</v>
      </c>
      <c r="ICE18" s="93">
        <f>Seznam!ICE8</f>
        <v>0</v>
      </c>
      <c r="ICF18" s="93">
        <f>Seznam!ICF8</f>
        <v>0</v>
      </c>
      <c r="ICG18" s="93">
        <f>Seznam!ICG8</f>
        <v>0</v>
      </c>
      <c r="ICH18" s="93">
        <f>Seznam!ICH8</f>
        <v>0</v>
      </c>
      <c r="ICI18" s="93">
        <f>Seznam!ICI8</f>
        <v>0</v>
      </c>
      <c r="ICJ18" s="93">
        <f>Seznam!ICJ8</f>
        <v>0</v>
      </c>
      <c r="ICK18" s="93">
        <f>Seznam!ICK8</f>
        <v>0</v>
      </c>
      <c r="ICL18" s="93">
        <f>Seznam!ICL8</f>
        <v>0</v>
      </c>
      <c r="ICM18" s="93">
        <f>Seznam!ICM8</f>
        <v>0</v>
      </c>
      <c r="ICN18" s="93">
        <f>Seznam!ICN8</f>
        <v>0</v>
      </c>
      <c r="ICO18" s="93">
        <f>Seznam!ICO8</f>
        <v>0</v>
      </c>
      <c r="ICP18" s="93">
        <f>Seznam!ICP8</f>
        <v>0</v>
      </c>
      <c r="ICQ18" s="93">
        <f>Seznam!ICQ8</f>
        <v>0</v>
      </c>
      <c r="ICR18" s="93">
        <f>Seznam!ICR8</f>
        <v>0</v>
      </c>
      <c r="ICS18" s="93">
        <f>Seznam!ICS8</f>
        <v>0</v>
      </c>
      <c r="ICT18" s="93">
        <f>Seznam!ICT8</f>
        <v>0</v>
      </c>
      <c r="ICU18" s="93">
        <f>Seznam!ICU8</f>
        <v>0</v>
      </c>
      <c r="ICV18" s="93">
        <f>Seznam!ICV8</f>
        <v>0</v>
      </c>
      <c r="ICW18" s="93">
        <f>Seznam!ICW8</f>
        <v>0</v>
      </c>
      <c r="ICX18" s="93">
        <f>Seznam!ICX8</f>
        <v>0</v>
      </c>
      <c r="ICY18" s="93">
        <f>Seznam!ICY8</f>
        <v>0</v>
      </c>
      <c r="ICZ18" s="93">
        <f>Seznam!ICZ8</f>
        <v>0</v>
      </c>
      <c r="IDA18" s="93">
        <f>Seznam!IDA8</f>
        <v>0</v>
      </c>
      <c r="IDB18" s="93">
        <f>Seznam!IDB8</f>
        <v>0</v>
      </c>
      <c r="IDC18" s="93">
        <f>Seznam!IDC8</f>
        <v>0</v>
      </c>
      <c r="IDD18" s="93">
        <f>Seznam!IDD8</f>
        <v>0</v>
      </c>
      <c r="IDE18" s="93">
        <f>Seznam!IDE8</f>
        <v>0</v>
      </c>
      <c r="IDF18" s="93">
        <f>Seznam!IDF8</f>
        <v>0</v>
      </c>
      <c r="IDG18" s="93">
        <f>Seznam!IDG8</f>
        <v>0</v>
      </c>
      <c r="IDH18" s="93">
        <f>Seznam!IDH8</f>
        <v>0</v>
      </c>
      <c r="IDI18" s="93">
        <f>Seznam!IDI8</f>
        <v>0</v>
      </c>
      <c r="IDJ18" s="93">
        <f>Seznam!IDJ8</f>
        <v>0</v>
      </c>
      <c r="IDK18" s="93">
        <f>Seznam!IDK8</f>
        <v>0</v>
      </c>
      <c r="IDL18" s="93">
        <f>Seznam!IDL8</f>
        <v>0</v>
      </c>
      <c r="IDM18" s="93">
        <f>Seznam!IDM8</f>
        <v>0</v>
      </c>
      <c r="IDN18" s="93">
        <f>Seznam!IDN8</f>
        <v>0</v>
      </c>
      <c r="IDO18" s="93">
        <f>Seznam!IDO8</f>
        <v>0</v>
      </c>
      <c r="IDP18" s="93">
        <f>Seznam!IDP8</f>
        <v>0</v>
      </c>
      <c r="IDQ18" s="93">
        <f>Seznam!IDQ8</f>
        <v>0</v>
      </c>
      <c r="IDR18" s="93">
        <f>Seznam!IDR8</f>
        <v>0</v>
      </c>
      <c r="IDS18" s="93">
        <f>Seznam!IDS8</f>
        <v>0</v>
      </c>
      <c r="IDT18" s="93">
        <f>Seznam!IDT8</f>
        <v>0</v>
      </c>
      <c r="IDU18" s="93">
        <f>Seznam!IDU8</f>
        <v>0</v>
      </c>
      <c r="IDV18" s="93">
        <f>Seznam!IDV8</f>
        <v>0</v>
      </c>
      <c r="IDW18" s="93">
        <f>Seznam!IDW8</f>
        <v>0</v>
      </c>
      <c r="IDX18" s="93">
        <f>Seznam!IDX8</f>
        <v>0</v>
      </c>
      <c r="IDY18" s="93">
        <f>Seznam!IDY8</f>
        <v>0</v>
      </c>
      <c r="IDZ18" s="93">
        <f>Seznam!IDZ8</f>
        <v>0</v>
      </c>
      <c r="IEA18" s="93">
        <f>Seznam!IEA8</f>
        <v>0</v>
      </c>
      <c r="IEB18" s="93">
        <f>Seznam!IEB8</f>
        <v>0</v>
      </c>
      <c r="IEC18" s="93">
        <f>Seznam!IEC8</f>
        <v>0</v>
      </c>
      <c r="IED18" s="93">
        <f>Seznam!IED8</f>
        <v>0</v>
      </c>
      <c r="IEE18" s="93">
        <f>Seznam!IEE8</f>
        <v>0</v>
      </c>
      <c r="IEF18" s="93">
        <f>Seznam!IEF8</f>
        <v>0</v>
      </c>
      <c r="IEG18" s="93">
        <f>Seznam!IEG8</f>
        <v>0</v>
      </c>
      <c r="IEH18" s="93">
        <f>Seznam!IEH8</f>
        <v>0</v>
      </c>
      <c r="IEI18" s="93">
        <f>Seznam!IEI8</f>
        <v>0</v>
      </c>
      <c r="IEJ18" s="93">
        <f>Seznam!IEJ8</f>
        <v>0</v>
      </c>
      <c r="IEK18" s="93">
        <f>Seznam!IEK8</f>
        <v>0</v>
      </c>
      <c r="IEL18" s="93">
        <f>Seznam!IEL8</f>
        <v>0</v>
      </c>
      <c r="IEM18" s="93">
        <f>Seznam!IEM8</f>
        <v>0</v>
      </c>
      <c r="IEN18" s="93">
        <f>Seznam!IEN8</f>
        <v>0</v>
      </c>
      <c r="IEO18" s="93">
        <f>Seznam!IEO8</f>
        <v>0</v>
      </c>
      <c r="IEP18" s="93">
        <f>Seznam!IEP8</f>
        <v>0</v>
      </c>
      <c r="IEQ18" s="93">
        <f>Seznam!IEQ8</f>
        <v>0</v>
      </c>
      <c r="IER18" s="93">
        <f>Seznam!IER8</f>
        <v>0</v>
      </c>
      <c r="IES18" s="93">
        <f>Seznam!IES8</f>
        <v>0</v>
      </c>
      <c r="IET18" s="93">
        <f>Seznam!IET8</f>
        <v>0</v>
      </c>
      <c r="IEU18" s="93">
        <f>Seznam!IEU8</f>
        <v>0</v>
      </c>
      <c r="IEV18" s="93">
        <f>Seznam!IEV8</f>
        <v>0</v>
      </c>
      <c r="IEW18" s="93">
        <f>Seznam!IEW8</f>
        <v>0</v>
      </c>
      <c r="IEX18" s="93">
        <f>Seznam!IEX8</f>
        <v>0</v>
      </c>
      <c r="IEY18" s="93">
        <f>Seznam!IEY8</f>
        <v>0</v>
      </c>
      <c r="IEZ18" s="93">
        <f>Seznam!IEZ8</f>
        <v>0</v>
      </c>
      <c r="IFA18" s="93">
        <f>Seznam!IFA8</f>
        <v>0</v>
      </c>
      <c r="IFB18" s="93">
        <f>Seznam!IFB8</f>
        <v>0</v>
      </c>
      <c r="IFC18" s="93">
        <f>Seznam!IFC8</f>
        <v>0</v>
      </c>
      <c r="IFD18" s="93">
        <f>Seznam!IFD8</f>
        <v>0</v>
      </c>
      <c r="IFE18" s="93">
        <f>Seznam!IFE8</f>
        <v>0</v>
      </c>
      <c r="IFF18" s="93">
        <f>Seznam!IFF8</f>
        <v>0</v>
      </c>
      <c r="IFG18" s="93">
        <f>Seznam!IFG8</f>
        <v>0</v>
      </c>
      <c r="IFH18" s="93">
        <f>Seznam!IFH8</f>
        <v>0</v>
      </c>
      <c r="IFI18" s="93">
        <f>Seznam!IFI8</f>
        <v>0</v>
      </c>
      <c r="IFJ18" s="93">
        <f>Seznam!IFJ8</f>
        <v>0</v>
      </c>
      <c r="IFK18" s="93">
        <f>Seznam!IFK8</f>
        <v>0</v>
      </c>
      <c r="IFL18" s="93">
        <f>Seznam!IFL8</f>
        <v>0</v>
      </c>
      <c r="IFM18" s="93">
        <f>Seznam!IFM8</f>
        <v>0</v>
      </c>
      <c r="IFN18" s="93">
        <f>Seznam!IFN8</f>
        <v>0</v>
      </c>
      <c r="IFO18" s="93">
        <f>Seznam!IFO8</f>
        <v>0</v>
      </c>
      <c r="IFP18" s="93">
        <f>Seznam!IFP8</f>
        <v>0</v>
      </c>
      <c r="IFQ18" s="93">
        <f>Seznam!IFQ8</f>
        <v>0</v>
      </c>
      <c r="IFR18" s="93">
        <f>Seznam!IFR8</f>
        <v>0</v>
      </c>
      <c r="IFS18" s="93">
        <f>Seznam!IFS8</f>
        <v>0</v>
      </c>
      <c r="IFT18" s="93">
        <f>Seznam!IFT8</f>
        <v>0</v>
      </c>
      <c r="IFU18" s="93">
        <f>Seznam!IFU8</f>
        <v>0</v>
      </c>
      <c r="IFV18" s="93">
        <f>Seznam!IFV8</f>
        <v>0</v>
      </c>
      <c r="IFW18" s="93">
        <f>Seznam!IFW8</f>
        <v>0</v>
      </c>
      <c r="IFX18" s="93">
        <f>Seznam!IFX8</f>
        <v>0</v>
      </c>
      <c r="IFY18" s="93">
        <f>Seznam!IFY8</f>
        <v>0</v>
      </c>
      <c r="IFZ18" s="93">
        <f>Seznam!IFZ8</f>
        <v>0</v>
      </c>
      <c r="IGA18" s="93">
        <f>Seznam!IGA8</f>
        <v>0</v>
      </c>
      <c r="IGB18" s="93">
        <f>Seznam!IGB8</f>
        <v>0</v>
      </c>
      <c r="IGC18" s="93">
        <f>Seznam!IGC8</f>
        <v>0</v>
      </c>
      <c r="IGD18" s="93">
        <f>Seznam!IGD8</f>
        <v>0</v>
      </c>
      <c r="IGE18" s="93">
        <f>Seznam!IGE8</f>
        <v>0</v>
      </c>
      <c r="IGF18" s="93">
        <f>Seznam!IGF8</f>
        <v>0</v>
      </c>
      <c r="IGG18" s="93">
        <f>Seznam!IGG8</f>
        <v>0</v>
      </c>
      <c r="IGH18" s="93">
        <f>Seznam!IGH8</f>
        <v>0</v>
      </c>
      <c r="IGI18" s="93">
        <f>Seznam!IGI8</f>
        <v>0</v>
      </c>
      <c r="IGJ18" s="93">
        <f>Seznam!IGJ8</f>
        <v>0</v>
      </c>
      <c r="IGK18" s="93">
        <f>Seznam!IGK8</f>
        <v>0</v>
      </c>
      <c r="IGL18" s="93">
        <f>Seznam!IGL8</f>
        <v>0</v>
      </c>
      <c r="IGM18" s="93">
        <f>Seznam!IGM8</f>
        <v>0</v>
      </c>
      <c r="IGN18" s="93">
        <f>Seznam!IGN8</f>
        <v>0</v>
      </c>
      <c r="IGO18" s="93">
        <f>Seznam!IGO8</f>
        <v>0</v>
      </c>
      <c r="IGP18" s="93">
        <f>Seznam!IGP8</f>
        <v>0</v>
      </c>
      <c r="IGQ18" s="93">
        <f>Seznam!IGQ8</f>
        <v>0</v>
      </c>
      <c r="IGR18" s="93">
        <f>Seznam!IGR8</f>
        <v>0</v>
      </c>
      <c r="IGS18" s="93">
        <f>Seznam!IGS8</f>
        <v>0</v>
      </c>
      <c r="IGT18" s="93">
        <f>Seznam!IGT8</f>
        <v>0</v>
      </c>
      <c r="IGU18" s="93">
        <f>Seznam!IGU8</f>
        <v>0</v>
      </c>
      <c r="IGV18" s="93">
        <f>Seznam!IGV8</f>
        <v>0</v>
      </c>
      <c r="IGW18" s="93">
        <f>Seznam!IGW8</f>
        <v>0</v>
      </c>
      <c r="IGX18" s="93">
        <f>Seznam!IGX8</f>
        <v>0</v>
      </c>
      <c r="IGY18" s="93">
        <f>Seznam!IGY8</f>
        <v>0</v>
      </c>
      <c r="IGZ18" s="93">
        <f>Seznam!IGZ8</f>
        <v>0</v>
      </c>
      <c r="IHA18" s="93">
        <f>Seznam!IHA8</f>
        <v>0</v>
      </c>
      <c r="IHB18" s="93">
        <f>Seznam!IHB8</f>
        <v>0</v>
      </c>
      <c r="IHC18" s="93">
        <f>Seznam!IHC8</f>
        <v>0</v>
      </c>
      <c r="IHD18" s="93">
        <f>Seznam!IHD8</f>
        <v>0</v>
      </c>
      <c r="IHE18" s="93">
        <f>Seznam!IHE8</f>
        <v>0</v>
      </c>
      <c r="IHF18" s="93">
        <f>Seznam!IHF8</f>
        <v>0</v>
      </c>
      <c r="IHG18" s="93">
        <f>Seznam!IHG8</f>
        <v>0</v>
      </c>
      <c r="IHH18" s="93">
        <f>Seznam!IHH8</f>
        <v>0</v>
      </c>
      <c r="IHI18" s="93">
        <f>Seznam!IHI8</f>
        <v>0</v>
      </c>
      <c r="IHJ18" s="93">
        <f>Seznam!IHJ8</f>
        <v>0</v>
      </c>
      <c r="IHK18" s="93">
        <f>Seznam!IHK8</f>
        <v>0</v>
      </c>
      <c r="IHL18" s="93">
        <f>Seznam!IHL8</f>
        <v>0</v>
      </c>
      <c r="IHM18" s="93">
        <f>Seznam!IHM8</f>
        <v>0</v>
      </c>
      <c r="IHN18" s="93">
        <f>Seznam!IHN8</f>
        <v>0</v>
      </c>
      <c r="IHO18" s="93">
        <f>Seznam!IHO8</f>
        <v>0</v>
      </c>
      <c r="IHP18" s="93">
        <f>Seznam!IHP8</f>
        <v>0</v>
      </c>
      <c r="IHQ18" s="93">
        <f>Seznam!IHQ8</f>
        <v>0</v>
      </c>
      <c r="IHR18" s="93">
        <f>Seznam!IHR8</f>
        <v>0</v>
      </c>
      <c r="IHS18" s="93">
        <f>Seznam!IHS8</f>
        <v>0</v>
      </c>
      <c r="IHT18" s="93">
        <f>Seznam!IHT8</f>
        <v>0</v>
      </c>
      <c r="IHU18" s="93">
        <f>Seznam!IHU8</f>
        <v>0</v>
      </c>
      <c r="IHV18" s="93">
        <f>Seznam!IHV8</f>
        <v>0</v>
      </c>
      <c r="IHW18" s="93">
        <f>Seznam!IHW8</f>
        <v>0</v>
      </c>
      <c r="IHX18" s="93">
        <f>Seznam!IHX8</f>
        <v>0</v>
      </c>
      <c r="IHY18" s="93">
        <f>Seznam!IHY8</f>
        <v>0</v>
      </c>
      <c r="IHZ18" s="93">
        <f>Seznam!IHZ8</f>
        <v>0</v>
      </c>
      <c r="IIA18" s="93">
        <f>Seznam!IIA8</f>
        <v>0</v>
      </c>
      <c r="IIB18" s="93">
        <f>Seznam!IIB8</f>
        <v>0</v>
      </c>
      <c r="IIC18" s="93">
        <f>Seznam!IIC8</f>
        <v>0</v>
      </c>
      <c r="IID18" s="93">
        <f>Seznam!IID8</f>
        <v>0</v>
      </c>
      <c r="IIE18" s="93">
        <f>Seznam!IIE8</f>
        <v>0</v>
      </c>
      <c r="IIF18" s="93">
        <f>Seznam!IIF8</f>
        <v>0</v>
      </c>
      <c r="IIG18" s="93">
        <f>Seznam!IIG8</f>
        <v>0</v>
      </c>
      <c r="IIH18" s="93">
        <f>Seznam!IIH8</f>
        <v>0</v>
      </c>
      <c r="III18" s="93">
        <f>Seznam!III8</f>
        <v>0</v>
      </c>
      <c r="IIJ18" s="93">
        <f>Seznam!IIJ8</f>
        <v>0</v>
      </c>
      <c r="IIK18" s="93">
        <f>Seznam!IIK8</f>
        <v>0</v>
      </c>
      <c r="IIL18" s="93">
        <f>Seznam!IIL8</f>
        <v>0</v>
      </c>
      <c r="IIM18" s="93">
        <f>Seznam!IIM8</f>
        <v>0</v>
      </c>
      <c r="IIN18" s="93">
        <f>Seznam!IIN8</f>
        <v>0</v>
      </c>
      <c r="IIO18" s="93">
        <f>Seznam!IIO8</f>
        <v>0</v>
      </c>
      <c r="IIP18" s="93">
        <f>Seznam!IIP8</f>
        <v>0</v>
      </c>
      <c r="IIQ18" s="93">
        <f>Seznam!IIQ8</f>
        <v>0</v>
      </c>
      <c r="IIR18" s="93">
        <f>Seznam!IIR8</f>
        <v>0</v>
      </c>
      <c r="IIS18" s="93">
        <f>Seznam!IIS8</f>
        <v>0</v>
      </c>
      <c r="IIT18" s="93">
        <f>Seznam!IIT8</f>
        <v>0</v>
      </c>
      <c r="IIU18" s="93">
        <f>Seznam!IIU8</f>
        <v>0</v>
      </c>
      <c r="IIV18" s="93">
        <f>Seznam!IIV8</f>
        <v>0</v>
      </c>
      <c r="IIW18" s="93">
        <f>Seznam!IIW8</f>
        <v>0</v>
      </c>
      <c r="IIX18" s="93">
        <f>Seznam!IIX8</f>
        <v>0</v>
      </c>
      <c r="IIY18" s="93">
        <f>Seznam!IIY8</f>
        <v>0</v>
      </c>
      <c r="IIZ18" s="93">
        <f>Seznam!IIZ8</f>
        <v>0</v>
      </c>
      <c r="IJA18" s="93">
        <f>Seznam!IJA8</f>
        <v>0</v>
      </c>
      <c r="IJB18" s="93">
        <f>Seznam!IJB8</f>
        <v>0</v>
      </c>
      <c r="IJC18" s="93">
        <f>Seznam!IJC8</f>
        <v>0</v>
      </c>
      <c r="IJD18" s="93">
        <f>Seznam!IJD8</f>
        <v>0</v>
      </c>
      <c r="IJE18" s="93">
        <f>Seznam!IJE8</f>
        <v>0</v>
      </c>
      <c r="IJF18" s="93">
        <f>Seznam!IJF8</f>
        <v>0</v>
      </c>
      <c r="IJG18" s="93">
        <f>Seznam!IJG8</f>
        <v>0</v>
      </c>
      <c r="IJH18" s="93">
        <f>Seznam!IJH8</f>
        <v>0</v>
      </c>
      <c r="IJI18" s="93">
        <f>Seznam!IJI8</f>
        <v>0</v>
      </c>
      <c r="IJJ18" s="93">
        <f>Seznam!IJJ8</f>
        <v>0</v>
      </c>
      <c r="IJK18" s="93">
        <f>Seznam!IJK8</f>
        <v>0</v>
      </c>
      <c r="IJL18" s="93">
        <f>Seznam!IJL8</f>
        <v>0</v>
      </c>
      <c r="IJM18" s="93">
        <f>Seznam!IJM8</f>
        <v>0</v>
      </c>
      <c r="IJN18" s="93">
        <f>Seznam!IJN8</f>
        <v>0</v>
      </c>
      <c r="IJO18" s="93">
        <f>Seznam!IJO8</f>
        <v>0</v>
      </c>
      <c r="IJP18" s="93">
        <f>Seznam!IJP8</f>
        <v>0</v>
      </c>
      <c r="IJQ18" s="93">
        <f>Seznam!IJQ8</f>
        <v>0</v>
      </c>
      <c r="IJR18" s="93">
        <f>Seznam!IJR8</f>
        <v>0</v>
      </c>
      <c r="IJS18" s="93">
        <f>Seznam!IJS8</f>
        <v>0</v>
      </c>
      <c r="IJT18" s="93">
        <f>Seznam!IJT8</f>
        <v>0</v>
      </c>
      <c r="IJU18" s="93">
        <f>Seznam!IJU8</f>
        <v>0</v>
      </c>
      <c r="IJV18" s="93">
        <f>Seznam!IJV8</f>
        <v>0</v>
      </c>
      <c r="IJW18" s="93">
        <f>Seznam!IJW8</f>
        <v>0</v>
      </c>
      <c r="IJX18" s="93">
        <f>Seznam!IJX8</f>
        <v>0</v>
      </c>
      <c r="IJY18" s="93">
        <f>Seznam!IJY8</f>
        <v>0</v>
      </c>
      <c r="IJZ18" s="93">
        <f>Seznam!IJZ8</f>
        <v>0</v>
      </c>
      <c r="IKA18" s="93">
        <f>Seznam!IKA8</f>
        <v>0</v>
      </c>
      <c r="IKB18" s="93">
        <f>Seznam!IKB8</f>
        <v>0</v>
      </c>
      <c r="IKC18" s="93">
        <f>Seznam!IKC8</f>
        <v>0</v>
      </c>
      <c r="IKD18" s="93">
        <f>Seznam!IKD8</f>
        <v>0</v>
      </c>
      <c r="IKE18" s="93">
        <f>Seznam!IKE8</f>
        <v>0</v>
      </c>
      <c r="IKF18" s="93">
        <f>Seznam!IKF8</f>
        <v>0</v>
      </c>
      <c r="IKG18" s="93">
        <f>Seznam!IKG8</f>
        <v>0</v>
      </c>
      <c r="IKH18" s="93">
        <f>Seznam!IKH8</f>
        <v>0</v>
      </c>
      <c r="IKI18" s="93">
        <f>Seznam!IKI8</f>
        <v>0</v>
      </c>
      <c r="IKJ18" s="93">
        <f>Seznam!IKJ8</f>
        <v>0</v>
      </c>
      <c r="IKK18" s="93">
        <f>Seznam!IKK8</f>
        <v>0</v>
      </c>
      <c r="IKL18" s="93">
        <f>Seznam!IKL8</f>
        <v>0</v>
      </c>
      <c r="IKM18" s="93">
        <f>Seznam!IKM8</f>
        <v>0</v>
      </c>
      <c r="IKN18" s="93">
        <f>Seznam!IKN8</f>
        <v>0</v>
      </c>
      <c r="IKO18" s="93">
        <f>Seznam!IKO8</f>
        <v>0</v>
      </c>
      <c r="IKP18" s="93">
        <f>Seznam!IKP8</f>
        <v>0</v>
      </c>
      <c r="IKQ18" s="93">
        <f>Seznam!IKQ8</f>
        <v>0</v>
      </c>
      <c r="IKR18" s="93">
        <f>Seznam!IKR8</f>
        <v>0</v>
      </c>
      <c r="IKS18" s="93">
        <f>Seznam!IKS8</f>
        <v>0</v>
      </c>
      <c r="IKT18" s="93">
        <f>Seznam!IKT8</f>
        <v>0</v>
      </c>
      <c r="IKU18" s="93">
        <f>Seznam!IKU8</f>
        <v>0</v>
      </c>
      <c r="IKV18" s="93">
        <f>Seznam!IKV8</f>
        <v>0</v>
      </c>
      <c r="IKW18" s="93">
        <f>Seznam!IKW8</f>
        <v>0</v>
      </c>
      <c r="IKX18" s="93">
        <f>Seznam!IKX8</f>
        <v>0</v>
      </c>
      <c r="IKY18" s="93">
        <f>Seznam!IKY8</f>
        <v>0</v>
      </c>
      <c r="IKZ18" s="93">
        <f>Seznam!IKZ8</f>
        <v>0</v>
      </c>
      <c r="ILA18" s="93">
        <f>Seznam!ILA8</f>
        <v>0</v>
      </c>
      <c r="ILB18" s="93">
        <f>Seznam!ILB8</f>
        <v>0</v>
      </c>
      <c r="ILC18" s="93">
        <f>Seznam!ILC8</f>
        <v>0</v>
      </c>
      <c r="ILD18" s="93">
        <f>Seznam!ILD8</f>
        <v>0</v>
      </c>
      <c r="ILE18" s="93">
        <f>Seznam!ILE8</f>
        <v>0</v>
      </c>
      <c r="ILF18" s="93">
        <f>Seznam!ILF8</f>
        <v>0</v>
      </c>
      <c r="ILG18" s="93">
        <f>Seznam!ILG8</f>
        <v>0</v>
      </c>
      <c r="ILH18" s="93">
        <f>Seznam!ILH8</f>
        <v>0</v>
      </c>
      <c r="ILI18" s="93">
        <f>Seznam!ILI8</f>
        <v>0</v>
      </c>
      <c r="ILJ18" s="93">
        <f>Seznam!ILJ8</f>
        <v>0</v>
      </c>
      <c r="ILK18" s="93">
        <f>Seznam!ILK8</f>
        <v>0</v>
      </c>
      <c r="ILL18" s="93">
        <f>Seznam!ILL8</f>
        <v>0</v>
      </c>
      <c r="ILM18" s="93">
        <f>Seznam!ILM8</f>
        <v>0</v>
      </c>
      <c r="ILN18" s="93">
        <f>Seznam!ILN8</f>
        <v>0</v>
      </c>
      <c r="ILO18" s="93">
        <f>Seznam!ILO8</f>
        <v>0</v>
      </c>
      <c r="ILP18" s="93">
        <f>Seznam!ILP8</f>
        <v>0</v>
      </c>
      <c r="ILQ18" s="93">
        <f>Seznam!ILQ8</f>
        <v>0</v>
      </c>
      <c r="ILR18" s="93">
        <f>Seznam!ILR8</f>
        <v>0</v>
      </c>
      <c r="ILS18" s="93">
        <f>Seznam!ILS8</f>
        <v>0</v>
      </c>
      <c r="ILT18" s="93">
        <f>Seznam!ILT8</f>
        <v>0</v>
      </c>
      <c r="ILU18" s="93">
        <f>Seznam!ILU8</f>
        <v>0</v>
      </c>
      <c r="ILV18" s="93">
        <f>Seznam!ILV8</f>
        <v>0</v>
      </c>
      <c r="ILW18" s="93">
        <f>Seznam!ILW8</f>
        <v>0</v>
      </c>
      <c r="ILX18" s="93">
        <f>Seznam!ILX8</f>
        <v>0</v>
      </c>
      <c r="ILY18" s="93">
        <f>Seznam!ILY8</f>
        <v>0</v>
      </c>
      <c r="ILZ18" s="93">
        <f>Seznam!ILZ8</f>
        <v>0</v>
      </c>
      <c r="IMA18" s="93">
        <f>Seznam!IMA8</f>
        <v>0</v>
      </c>
      <c r="IMB18" s="93">
        <f>Seznam!IMB8</f>
        <v>0</v>
      </c>
      <c r="IMC18" s="93">
        <f>Seznam!IMC8</f>
        <v>0</v>
      </c>
      <c r="IMD18" s="93">
        <f>Seznam!IMD8</f>
        <v>0</v>
      </c>
      <c r="IME18" s="93">
        <f>Seznam!IME8</f>
        <v>0</v>
      </c>
      <c r="IMF18" s="93">
        <f>Seznam!IMF8</f>
        <v>0</v>
      </c>
      <c r="IMG18" s="93">
        <f>Seznam!IMG8</f>
        <v>0</v>
      </c>
      <c r="IMH18" s="93">
        <f>Seznam!IMH8</f>
        <v>0</v>
      </c>
      <c r="IMI18" s="93">
        <f>Seznam!IMI8</f>
        <v>0</v>
      </c>
      <c r="IMJ18" s="93">
        <f>Seznam!IMJ8</f>
        <v>0</v>
      </c>
      <c r="IMK18" s="93">
        <f>Seznam!IMK8</f>
        <v>0</v>
      </c>
      <c r="IML18" s="93">
        <f>Seznam!IML8</f>
        <v>0</v>
      </c>
      <c r="IMM18" s="93">
        <f>Seznam!IMM8</f>
        <v>0</v>
      </c>
      <c r="IMN18" s="93">
        <f>Seznam!IMN8</f>
        <v>0</v>
      </c>
      <c r="IMO18" s="93">
        <f>Seznam!IMO8</f>
        <v>0</v>
      </c>
      <c r="IMP18" s="93">
        <f>Seznam!IMP8</f>
        <v>0</v>
      </c>
      <c r="IMQ18" s="93">
        <f>Seznam!IMQ8</f>
        <v>0</v>
      </c>
      <c r="IMR18" s="93">
        <f>Seznam!IMR8</f>
        <v>0</v>
      </c>
      <c r="IMS18" s="93">
        <f>Seznam!IMS8</f>
        <v>0</v>
      </c>
      <c r="IMT18" s="93">
        <f>Seznam!IMT8</f>
        <v>0</v>
      </c>
      <c r="IMU18" s="93">
        <f>Seznam!IMU8</f>
        <v>0</v>
      </c>
      <c r="IMV18" s="93">
        <f>Seznam!IMV8</f>
        <v>0</v>
      </c>
      <c r="IMW18" s="93">
        <f>Seznam!IMW8</f>
        <v>0</v>
      </c>
      <c r="IMX18" s="93">
        <f>Seznam!IMX8</f>
        <v>0</v>
      </c>
      <c r="IMY18" s="93">
        <f>Seznam!IMY8</f>
        <v>0</v>
      </c>
      <c r="IMZ18" s="93">
        <f>Seznam!IMZ8</f>
        <v>0</v>
      </c>
      <c r="INA18" s="93">
        <f>Seznam!INA8</f>
        <v>0</v>
      </c>
      <c r="INB18" s="93">
        <f>Seznam!INB8</f>
        <v>0</v>
      </c>
      <c r="INC18" s="93">
        <f>Seznam!INC8</f>
        <v>0</v>
      </c>
      <c r="IND18" s="93">
        <f>Seznam!IND8</f>
        <v>0</v>
      </c>
      <c r="INE18" s="93">
        <f>Seznam!INE8</f>
        <v>0</v>
      </c>
      <c r="INF18" s="93">
        <f>Seznam!INF8</f>
        <v>0</v>
      </c>
      <c r="ING18" s="93">
        <f>Seznam!ING8</f>
        <v>0</v>
      </c>
      <c r="INH18" s="93">
        <f>Seznam!INH8</f>
        <v>0</v>
      </c>
      <c r="INI18" s="93">
        <f>Seznam!INI8</f>
        <v>0</v>
      </c>
      <c r="INJ18" s="93">
        <f>Seznam!INJ8</f>
        <v>0</v>
      </c>
      <c r="INK18" s="93">
        <f>Seznam!INK8</f>
        <v>0</v>
      </c>
      <c r="INL18" s="93">
        <f>Seznam!INL8</f>
        <v>0</v>
      </c>
      <c r="INM18" s="93">
        <f>Seznam!INM8</f>
        <v>0</v>
      </c>
      <c r="INN18" s="93">
        <f>Seznam!INN8</f>
        <v>0</v>
      </c>
      <c r="INO18" s="93">
        <f>Seznam!INO8</f>
        <v>0</v>
      </c>
      <c r="INP18" s="93">
        <f>Seznam!INP8</f>
        <v>0</v>
      </c>
      <c r="INQ18" s="93">
        <f>Seznam!INQ8</f>
        <v>0</v>
      </c>
      <c r="INR18" s="93">
        <f>Seznam!INR8</f>
        <v>0</v>
      </c>
      <c r="INS18" s="93">
        <f>Seznam!INS8</f>
        <v>0</v>
      </c>
      <c r="INT18" s="93">
        <f>Seznam!INT8</f>
        <v>0</v>
      </c>
      <c r="INU18" s="93">
        <f>Seznam!INU8</f>
        <v>0</v>
      </c>
      <c r="INV18" s="93">
        <f>Seznam!INV8</f>
        <v>0</v>
      </c>
      <c r="INW18" s="93">
        <f>Seznam!INW8</f>
        <v>0</v>
      </c>
      <c r="INX18" s="93">
        <f>Seznam!INX8</f>
        <v>0</v>
      </c>
      <c r="INY18" s="93">
        <f>Seznam!INY8</f>
        <v>0</v>
      </c>
      <c r="INZ18" s="93">
        <f>Seznam!INZ8</f>
        <v>0</v>
      </c>
      <c r="IOA18" s="93">
        <f>Seznam!IOA8</f>
        <v>0</v>
      </c>
      <c r="IOB18" s="93">
        <f>Seznam!IOB8</f>
        <v>0</v>
      </c>
      <c r="IOC18" s="93">
        <f>Seznam!IOC8</f>
        <v>0</v>
      </c>
      <c r="IOD18" s="93">
        <f>Seznam!IOD8</f>
        <v>0</v>
      </c>
      <c r="IOE18" s="93">
        <f>Seznam!IOE8</f>
        <v>0</v>
      </c>
      <c r="IOF18" s="93">
        <f>Seznam!IOF8</f>
        <v>0</v>
      </c>
      <c r="IOG18" s="93">
        <f>Seznam!IOG8</f>
        <v>0</v>
      </c>
      <c r="IOH18" s="93">
        <f>Seznam!IOH8</f>
        <v>0</v>
      </c>
      <c r="IOI18" s="93">
        <f>Seznam!IOI8</f>
        <v>0</v>
      </c>
      <c r="IOJ18" s="93">
        <f>Seznam!IOJ8</f>
        <v>0</v>
      </c>
      <c r="IOK18" s="93">
        <f>Seznam!IOK8</f>
        <v>0</v>
      </c>
      <c r="IOL18" s="93">
        <f>Seznam!IOL8</f>
        <v>0</v>
      </c>
      <c r="IOM18" s="93">
        <f>Seznam!IOM8</f>
        <v>0</v>
      </c>
      <c r="ION18" s="93">
        <f>Seznam!ION8</f>
        <v>0</v>
      </c>
      <c r="IOO18" s="93">
        <f>Seznam!IOO8</f>
        <v>0</v>
      </c>
      <c r="IOP18" s="93">
        <f>Seznam!IOP8</f>
        <v>0</v>
      </c>
      <c r="IOQ18" s="93">
        <f>Seznam!IOQ8</f>
        <v>0</v>
      </c>
      <c r="IOR18" s="93">
        <f>Seznam!IOR8</f>
        <v>0</v>
      </c>
      <c r="IOS18" s="93">
        <f>Seznam!IOS8</f>
        <v>0</v>
      </c>
      <c r="IOT18" s="93">
        <f>Seznam!IOT8</f>
        <v>0</v>
      </c>
      <c r="IOU18" s="93">
        <f>Seznam!IOU8</f>
        <v>0</v>
      </c>
      <c r="IOV18" s="93">
        <f>Seznam!IOV8</f>
        <v>0</v>
      </c>
      <c r="IOW18" s="93">
        <f>Seznam!IOW8</f>
        <v>0</v>
      </c>
      <c r="IOX18" s="93">
        <f>Seznam!IOX8</f>
        <v>0</v>
      </c>
      <c r="IOY18" s="93">
        <f>Seznam!IOY8</f>
        <v>0</v>
      </c>
      <c r="IOZ18" s="93">
        <f>Seznam!IOZ8</f>
        <v>0</v>
      </c>
      <c r="IPA18" s="93">
        <f>Seznam!IPA8</f>
        <v>0</v>
      </c>
      <c r="IPB18" s="93">
        <f>Seznam!IPB8</f>
        <v>0</v>
      </c>
      <c r="IPC18" s="93">
        <f>Seznam!IPC8</f>
        <v>0</v>
      </c>
      <c r="IPD18" s="93">
        <f>Seznam!IPD8</f>
        <v>0</v>
      </c>
      <c r="IPE18" s="93">
        <f>Seznam!IPE8</f>
        <v>0</v>
      </c>
      <c r="IPF18" s="93">
        <f>Seznam!IPF8</f>
        <v>0</v>
      </c>
      <c r="IPG18" s="93">
        <f>Seznam!IPG8</f>
        <v>0</v>
      </c>
      <c r="IPH18" s="93">
        <f>Seznam!IPH8</f>
        <v>0</v>
      </c>
      <c r="IPI18" s="93">
        <f>Seznam!IPI8</f>
        <v>0</v>
      </c>
      <c r="IPJ18" s="93">
        <f>Seznam!IPJ8</f>
        <v>0</v>
      </c>
      <c r="IPK18" s="93">
        <f>Seznam!IPK8</f>
        <v>0</v>
      </c>
      <c r="IPL18" s="93">
        <f>Seznam!IPL8</f>
        <v>0</v>
      </c>
      <c r="IPM18" s="93">
        <f>Seznam!IPM8</f>
        <v>0</v>
      </c>
      <c r="IPN18" s="93">
        <f>Seznam!IPN8</f>
        <v>0</v>
      </c>
      <c r="IPO18" s="93">
        <f>Seznam!IPO8</f>
        <v>0</v>
      </c>
      <c r="IPP18" s="93">
        <f>Seznam!IPP8</f>
        <v>0</v>
      </c>
      <c r="IPQ18" s="93">
        <f>Seznam!IPQ8</f>
        <v>0</v>
      </c>
      <c r="IPR18" s="93">
        <f>Seznam!IPR8</f>
        <v>0</v>
      </c>
      <c r="IPS18" s="93">
        <f>Seznam!IPS8</f>
        <v>0</v>
      </c>
      <c r="IPT18" s="93">
        <f>Seznam!IPT8</f>
        <v>0</v>
      </c>
      <c r="IPU18" s="93">
        <f>Seznam!IPU8</f>
        <v>0</v>
      </c>
      <c r="IPV18" s="93">
        <f>Seznam!IPV8</f>
        <v>0</v>
      </c>
      <c r="IPW18" s="93">
        <f>Seznam!IPW8</f>
        <v>0</v>
      </c>
      <c r="IPX18" s="93">
        <f>Seznam!IPX8</f>
        <v>0</v>
      </c>
      <c r="IPY18" s="93">
        <f>Seznam!IPY8</f>
        <v>0</v>
      </c>
      <c r="IPZ18" s="93">
        <f>Seznam!IPZ8</f>
        <v>0</v>
      </c>
      <c r="IQA18" s="93">
        <f>Seznam!IQA8</f>
        <v>0</v>
      </c>
      <c r="IQB18" s="93">
        <f>Seznam!IQB8</f>
        <v>0</v>
      </c>
      <c r="IQC18" s="93">
        <f>Seznam!IQC8</f>
        <v>0</v>
      </c>
      <c r="IQD18" s="93">
        <f>Seznam!IQD8</f>
        <v>0</v>
      </c>
      <c r="IQE18" s="93">
        <f>Seznam!IQE8</f>
        <v>0</v>
      </c>
      <c r="IQF18" s="93">
        <f>Seznam!IQF8</f>
        <v>0</v>
      </c>
      <c r="IQG18" s="93">
        <f>Seznam!IQG8</f>
        <v>0</v>
      </c>
      <c r="IQH18" s="93">
        <f>Seznam!IQH8</f>
        <v>0</v>
      </c>
      <c r="IQI18" s="93">
        <f>Seznam!IQI8</f>
        <v>0</v>
      </c>
      <c r="IQJ18" s="93">
        <f>Seznam!IQJ8</f>
        <v>0</v>
      </c>
      <c r="IQK18" s="93">
        <f>Seznam!IQK8</f>
        <v>0</v>
      </c>
      <c r="IQL18" s="93">
        <f>Seznam!IQL8</f>
        <v>0</v>
      </c>
      <c r="IQM18" s="93">
        <f>Seznam!IQM8</f>
        <v>0</v>
      </c>
      <c r="IQN18" s="93">
        <f>Seznam!IQN8</f>
        <v>0</v>
      </c>
      <c r="IQO18" s="93">
        <f>Seznam!IQO8</f>
        <v>0</v>
      </c>
      <c r="IQP18" s="93">
        <f>Seznam!IQP8</f>
        <v>0</v>
      </c>
      <c r="IQQ18" s="93">
        <f>Seznam!IQQ8</f>
        <v>0</v>
      </c>
      <c r="IQR18" s="93">
        <f>Seznam!IQR8</f>
        <v>0</v>
      </c>
      <c r="IQS18" s="93">
        <f>Seznam!IQS8</f>
        <v>0</v>
      </c>
      <c r="IQT18" s="93">
        <f>Seznam!IQT8</f>
        <v>0</v>
      </c>
      <c r="IQU18" s="93">
        <f>Seznam!IQU8</f>
        <v>0</v>
      </c>
      <c r="IQV18" s="93">
        <f>Seznam!IQV8</f>
        <v>0</v>
      </c>
      <c r="IQW18" s="93">
        <f>Seznam!IQW8</f>
        <v>0</v>
      </c>
      <c r="IQX18" s="93">
        <f>Seznam!IQX8</f>
        <v>0</v>
      </c>
      <c r="IQY18" s="93">
        <f>Seznam!IQY8</f>
        <v>0</v>
      </c>
      <c r="IQZ18" s="93">
        <f>Seznam!IQZ8</f>
        <v>0</v>
      </c>
      <c r="IRA18" s="93">
        <f>Seznam!IRA8</f>
        <v>0</v>
      </c>
      <c r="IRB18" s="93">
        <f>Seznam!IRB8</f>
        <v>0</v>
      </c>
      <c r="IRC18" s="93">
        <f>Seznam!IRC8</f>
        <v>0</v>
      </c>
      <c r="IRD18" s="93">
        <f>Seznam!IRD8</f>
        <v>0</v>
      </c>
      <c r="IRE18" s="93">
        <f>Seznam!IRE8</f>
        <v>0</v>
      </c>
      <c r="IRF18" s="93">
        <f>Seznam!IRF8</f>
        <v>0</v>
      </c>
      <c r="IRG18" s="93">
        <f>Seznam!IRG8</f>
        <v>0</v>
      </c>
      <c r="IRH18" s="93">
        <f>Seznam!IRH8</f>
        <v>0</v>
      </c>
      <c r="IRI18" s="93">
        <f>Seznam!IRI8</f>
        <v>0</v>
      </c>
      <c r="IRJ18" s="93">
        <f>Seznam!IRJ8</f>
        <v>0</v>
      </c>
      <c r="IRK18" s="93">
        <f>Seznam!IRK8</f>
        <v>0</v>
      </c>
      <c r="IRL18" s="93">
        <f>Seznam!IRL8</f>
        <v>0</v>
      </c>
      <c r="IRM18" s="93">
        <f>Seznam!IRM8</f>
        <v>0</v>
      </c>
      <c r="IRN18" s="93">
        <f>Seznam!IRN8</f>
        <v>0</v>
      </c>
      <c r="IRO18" s="93">
        <f>Seznam!IRO8</f>
        <v>0</v>
      </c>
      <c r="IRP18" s="93">
        <f>Seznam!IRP8</f>
        <v>0</v>
      </c>
      <c r="IRQ18" s="93">
        <f>Seznam!IRQ8</f>
        <v>0</v>
      </c>
      <c r="IRR18" s="93">
        <f>Seznam!IRR8</f>
        <v>0</v>
      </c>
      <c r="IRS18" s="93">
        <f>Seznam!IRS8</f>
        <v>0</v>
      </c>
      <c r="IRT18" s="93">
        <f>Seznam!IRT8</f>
        <v>0</v>
      </c>
      <c r="IRU18" s="93">
        <f>Seznam!IRU8</f>
        <v>0</v>
      </c>
      <c r="IRV18" s="93">
        <f>Seznam!IRV8</f>
        <v>0</v>
      </c>
      <c r="IRW18" s="93">
        <f>Seznam!IRW8</f>
        <v>0</v>
      </c>
      <c r="IRX18" s="93">
        <f>Seznam!IRX8</f>
        <v>0</v>
      </c>
      <c r="IRY18" s="93">
        <f>Seznam!IRY8</f>
        <v>0</v>
      </c>
      <c r="IRZ18" s="93">
        <f>Seznam!IRZ8</f>
        <v>0</v>
      </c>
      <c r="ISA18" s="93">
        <f>Seznam!ISA8</f>
        <v>0</v>
      </c>
      <c r="ISB18" s="93">
        <f>Seznam!ISB8</f>
        <v>0</v>
      </c>
      <c r="ISC18" s="93">
        <f>Seznam!ISC8</f>
        <v>0</v>
      </c>
      <c r="ISD18" s="93">
        <f>Seznam!ISD8</f>
        <v>0</v>
      </c>
      <c r="ISE18" s="93">
        <f>Seznam!ISE8</f>
        <v>0</v>
      </c>
      <c r="ISF18" s="93">
        <f>Seznam!ISF8</f>
        <v>0</v>
      </c>
      <c r="ISG18" s="93">
        <f>Seznam!ISG8</f>
        <v>0</v>
      </c>
      <c r="ISH18" s="93">
        <f>Seznam!ISH8</f>
        <v>0</v>
      </c>
      <c r="ISI18" s="93">
        <f>Seznam!ISI8</f>
        <v>0</v>
      </c>
      <c r="ISJ18" s="93">
        <f>Seznam!ISJ8</f>
        <v>0</v>
      </c>
      <c r="ISK18" s="93">
        <f>Seznam!ISK8</f>
        <v>0</v>
      </c>
      <c r="ISL18" s="93">
        <f>Seznam!ISL8</f>
        <v>0</v>
      </c>
      <c r="ISM18" s="93">
        <f>Seznam!ISM8</f>
        <v>0</v>
      </c>
      <c r="ISN18" s="93">
        <f>Seznam!ISN8</f>
        <v>0</v>
      </c>
      <c r="ISO18" s="93">
        <f>Seznam!ISO8</f>
        <v>0</v>
      </c>
      <c r="ISP18" s="93">
        <f>Seznam!ISP8</f>
        <v>0</v>
      </c>
      <c r="ISQ18" s="93">
        <f>Seznam!ISQ8</f>
        <v>0</v>
      </c>
      <c r="ISR18" s="93">
        <f>Seznam!ISR8</f>
        <v>0</v>
      </c>
      <c r="ISS18" s="93">
        <f>Seznam!ISS8</f>
        <v>0</v>
      </c>
      <c r="IST18" s="93">
        <f>Seznam!IST8</f>
        <v>0</v>
      </c>
      <c r="ISU18" s="93">
        <f>Seznam!ISU8</f>
        <v>0</v>
      </c>
      <c r="ISV18" s="93">
        <f>Seznam!ISV8</f>
        <v>0</v>
      </c>
      <c r="ISW18" s="93">
        <f>Seznam!ISW8</f>
        <v>0</v>
      </c>
      <c r="ISX18" s="93">
        <f>Seznam!ISX8</f>
        <v>0</v>
      </c>
      <c r="ISY18" s="93">
        <f>Seznam!ISY8</f>
        <v>0</v>
      </c>
      <c r="ISZ18" s="93">
        <f>Seznam!ISZ8</f>
        <v>0</v>
      </c>
      <c r="ITA18" s="93">
        <f>Seznam!ITA8</f>
        <v>0</v>
      </c>
      <c r="ITB18" s="93">
        <f>Seznam!ITB8</f>
        <v>0</v>
      </c>
      <c r="ITC18" s="93">
        <f>Seznam!ITC8</f>
        <v>0</v>
      </c>
      <c r="ITD18" s="93">
        <f>Seznam!ITD8</f>
        <v>0</v>
      </c>
      <c r="ITE18" s="93">
        <f>Seznam!ITE8</f>
        <v>0</v>
      </c>
      <c r="ITF18" s="93">
        <f>Seznam!ITF8</f>
        <v>0</v>
      </c>
      <c r="ITG18" s="93">
        <f>Seznam!ITG8</f>
        <v>0</v>
      </c>
      <c r="ITH18" s="93">
        <f>Seznam!ITH8</f>
        <v>0</v>
      </c>
      <c r="ITI18" s="93">
        <f>Seznam!ITI8</f>
        <v>0</v>
      </c>
      <c r="ITJ18" s="93">
        <f>Seznam!ITJ8</f>
        <v>0</v>
      </c>
      <c r="ITK18" s="93">
        <f>Seznam!ITK8</f>
        <v>0</v>
      </c>
      <c r="ITL18" s="93">
        <f>Seznam!ITL8</f>
        <v>0</v>
      </c>
      <c r="ITM18" s="93">
        <f>Seznam!ITM8</f>
        <v>0</v>
      </c>
      <c r="ITN18" s="93">
        <f>Seznam!ITN8</f>
        <v>0</v>
      </c>
      <c r="ITO18" s="93">
        <f>Seznam!ITO8</f>
        <v>0</v>
      </c>
      <c r="ITP18" s="93">
        <f>Seznam!ITP8</f>
        <v>0</v>
      </c>
      <c r="ITQ18" s="93">
        <f>Seznam!ITQ8</f>
        <v>0</v>
      </c>
      <c r="ITR18" s="93">
        <f>Seznam!ITR8</f>
        <v>0</v>
      </c>
      <c r="ITS18" s="93">
        <f>Seznam!ITS8</f>
        <v>0</v>
      </c>
      <c r="ITT18" s="93">
        <f>Seznam!ITT8</f>
        <v>0</v>
      </c>
      <c r="ITU18" s="93">
        <f>Seznam!ITU8</f>
        <v>0</v>
      </c>
      <c r="ITV18" s="93">
        <f>Seznam!ITV8</f>
        <v>0</v>
      </c>
      <c r="ITW18" s="93">
        <f>Seznam!ITW8</f>
        <v>0</v>
      </c>
      <c r="ITX18" s="93">
        <f>Seznam!ITX8</f>
        <v>0</v>
      </c>
      <c r="ITY18" s="93">
        <f>Seznam!ITY8</f>
        <v>0</v>
      </c>
      <c r="ITZ18" s="93">
        <f>Seznam!ITZ8</f>
        <v>0</v>
      </c>
      <c r="IUA18" s="93">
        <f>Seznam!IUA8</f>
        <v>0</v>
      </c>
      <c r="IUB18" s="93">
        <f>Seznam!IUB8</f>
        <v>0</v>
      </c>
      <c r="IUC18" s="93">
        <f>Seznam!IUC8</f>
        <v>0</v>
      </c>
      <c r="IUD18" s="93">
        <f>Seznam!IUD8</f>
        <v>0</v>
      </c>
      <c r="IUE18" s="93">
        <f>Seznam!IUE8</f>
        <v>0</v>
      </c>
      <c r="IUF18" s="93">
        <f>Seznam!IUF8</f>
        <v>0</v>
      </c>
      <c r="IUG18" s="93">
        <f>Seznam!IUG8</f>
        <v>0</v>
      </c>
      <c r="IUH18" s="93">
        <f>Seznam!IUH8</f>
        <v>0</v>
      </c>
      <c r="IUI18" s="93">
        <f>Seznam!IUI8</f>
        <v>0</v>
      </c>
      <c r="IUJ18" s="93">
        <f>Seznam!IUJ8</f>
        <v>0</v>
      </c>
      <c r="IUK18" s="93">
        <f>Seznam!IUK8</f>
        <v>0</v>
      </c>
      <c r="IUL18" s="93">
        <f>Seznam!IUL8</f>
        <v>0</v>
      </c>
      <c r="IUM18" s="93">
        <f>Seznam!IUM8</f>
        <v>0</v>
      </c>
      <c r="IUN18" s="93">
        <f>Seznam!IUN8</f>
        <v>0</v>
      </c>
      <c r="IUO18" s="93">
        <f>Seznam!IUO8</f>
        <v>0</v>
      </c>
      <c r="IUP18" s="93">
        <f>Seznam!IUP8</f>
        <v>0</v>
      </c>
      <c r="IUQ18" s="93">
        <f>Seznam!IUQ8</f>
        <v>0</v>
      </c>
      <c r="IUR18" s="93">
        <f>Seznam!IUR8</f>
        <v>0</v>
      </c>
      <c r="IUS18" s="93">
        <f>Seznam!IUS8</f>
        <v>0</v>
      </c>
      <c r="IUT18" s="93">
        <f>Seznam!IUT8</f>
        <v>0</v>
      </c>
      <c r="IUU18" s="93">
        <f>Seznam!IUU8</f>
        <v>0</v>
      </c>
      <c r="IUV18" s="93">
        <f>Seznam!IUV8</f>
        <v>0</v>
      </c>
      <c r="IUW18" s="93">
        <f>Seznam!IUW8</f>
        <v>0</v>
      </c>
      <c r="IUX18" s="93">
        <f>Seznam!IUX8</f>
        <v>0</v>
      </c>
      <c r="IUY18" s="93">
        <f>Seznam!IUY8</f>
        <v>0</v>
      </c>
      <c r="IUZ18" s="93">
        <f>Seznam!IUZ8</f>
        <v>0</v>
      </c>
      <c r="IVA18" s="93">
        <f>Seznam!IVA8</f>
        <v>0</v>
      </c>
      <c r="IVB18" s="93">
        <f>Seznam!IVB8</f>
        <v>0</v>
      </c>
      <c r="IVC18" s="93">
        <f>Seznam!IVC8</f>
        <v>0</v>
      </c>
      <c r="IVD18" s="93">
        <f>Seznam!IVD8</f>
        <v>0</v>
      </c>
      <c r="IVE18" s="93">
        <f>Seznam!IVE8</f>
        <v>0</v>
      </c>
      <c r="IVF18" s="93">
        <f>Seznam!IVF8</f>
        <v>0</v>
      </c>
      <c r="IVG18" s="93">
        <f>Seznam!IVG8</f>
        <v>0</v>
      </c>
      <c r="IVH18" s="93">
        <f>Seznam!IVH8</f>
        <v>0</v>
      </c>
      <c r="IVI18" s="93">
        <f>Seznam!IVI8</f>
        <v>0</v>
      </c>
      <c r="IVJ18" s="93">
        <f>Seznam!IVJ8</f>
        <v>0</v>
      </c>
      <c r="IVK18" s="93">
        <f>Seznam!IVK8</f>
        <v>0</v>
      </c>
      <c r="IVL18" s="93">
        <f>Seznam!IVL8</f>
        <v>0</v>
      </c>
      <c r="IVM18" s="93">
        <f>Seznam!IVM8</f>
        <v>0</v>
      </c>
      <c r="IVN18" s="93">
        <f>Seznam!IVN8</f>
        <v>0</v>
      </c>
      <c r="IVO18" s="93">
        <f>Seznam!IVO8</f>
        <v>0</v>
      </c>
      <c r="IVP18" s="93">
        <f>Seznam!IVP8</f>
        <v>0</v>
      </c>
      <c r="IVQ18" s="93">
        <f>Seznam!IVQ8</f>
        <v>0</v>
      </c>
      <c r="IVR18" s="93">
        <f>Seznam!IVR8</f>
        <v>0</v>
      </c>
      <c r="IVS18" s="93">
        <f>Seznam!IVS8</f>
        <v>0</v>
      </c>
      <c r="IVT18" s="93">
        <f>Seznam!IVT8</f>
        <v>0</v>
      </c>
      <c r="IVU18" s="93">
        <f>Seznam!IVU8</f>
        <v>0</v>
      </c>
      <c r="IVV18" s="93">
        <f>Seznam!IVV8</f>
        <v>0</v>
      </c>
      <c r="IVW18" s="93">
        <f>Seznam!IVW8</f>
        <v>0</v>
      </c>
      <c r="IVX18" s="93">
        <f>Seznam!IVX8</f>
        <v>0</v>
      </c>
      <c r="IVY18" s="93">
        <f>Seznam!IVY8</f>
        <v>0</v>
      </c>
      <c r="IVZ18" s="93">
        <f>Seznam!IVZ8</f>
        <v>0</v>
      </c>
      <c r="IWA18" s="93">
        <f>Seznam!IWA8</f>
        <v>0</v>
      </c>
      <c r="IWB18" s="93">
        <f>Seznam!IWB8</f>
        <v>0</v>
      </c>
      <c r="IWC18" s="93">
        <f>Seznam!IWC8</f>
        <v>0</v>
      </c>
      <c r="IWD18" s="93">
        <f>Seznam!IWD8</f>
        <v>0</v>
      </c>
      <c r="IWE18" s="93">
        <f>Seznam!IWE8</f>
        <v>0</v>
      </c>
      <c r="IWF18" s="93">
        <f>Seznam!IWF8</f>
        <v>0</v>
      </c>
      <c r="IWG18" s="93">
        <f>Seznam!IWG8</f>
        <v>0</v>
      </c>
      <c r="IWH18" s="93">
        <f>Seznam!IWH8</f>
        <v>0</v>
      </c>
      <c r="IWI18" s="93">
        <f>Seznam!IWI8</f>
        <v>0</v>
      </c>
      <c r="IWJ18" s="93">
        <f>Seznam!IWJ8</f>
        <v>0</v>
      </c>
      <c r="IWK18" s="93">
        <f>Seznam!IWK8</f>
        <v>0</v>
      </c>
      <c r="IWL18" s="93">
        <f>Seznam!IWL8</f>
        <v>0</v>
      </c>
      <c r="IWM18" s="93">
        <f>Seznam!IWM8</f>
        <v>0</v>
      </c>
      <c r="IWN18" s="93">
        <f>Seznam!IWN8</f>
        <v>0</v>
      </c>
      <c r="IWO18" s="93">
        <f>Seznam!IWO8</f>
        <v>0</v>
      </c>
      <c r="IWP18" s="93">
        <f>Seznam!IWP8</f>
        <v>0</v>
      </c>
      <c r="IWQ18" s="93">
        <f>Seznam!IWQ8</f>
        <v>0</v>
      </c>
      <c r="IWR18" s="93">
        <f>Seznam!IWR8</f>
        <v>0</v>
      </c>
      <c r="IWS18" s="93">
        <f>Seznam!IWS8</f>
        <v>0</v>
      </c>
      <c r="IWT18" s="93">
        <f>Seznam!IWT8</f>
        <v>0</v>
      </c>
      <c r="IWU18" s="93">
        <f>Seznam!IWU8</f>
        <v>0</v>
      </c>
      <c r="IWV18" s="93">
        <f>Seznam!IWV8</f>
        <v>0</v>
      </c>
      <c r="IWW18" s="93">
        <f>Seznam!IWW8</f>
        <v>0</v>
      </c>
      <c r="IWX18" s="93">
        <f>Seznam!IWX8</f>
        <v>0</v>
      </c>
      <c r="IWY18" s="93">
        <f>Seznam!IWY8</f>
        <v>0</v>
      </c>
      <c r="IWZ18" s="93">
        <f>Seznam!IWZ8</f>
        <v>0</v>
      </c>
      <c r="IXA18" s="93">
        <f>Seznam!IXA8</f>
        <v>0</v>
      </c>
      <c r="IXB18" s="93">
        <f>Seznam!IXB8</f>
        <v>0</v>
      </c>
      <c r="IXC18" s="93">
        <f>Seznam!IXC8</f>
        <v>0</v>
      </c>
      <c r="IXD18" s="93">
        <f>Seznam!IXD8</f>
        <v>0</v>
      </c>
      <c r="IXE18" s="93">
        <f>Seznam!IXE8</f>
        <v>0</v>
      </c>
      <c r="IXF18" s="93">
        <f>Seznam!IXF8</f>
        <v>0</v>
      </c>
      <c r="IXG18" s="93">
        <f>Seznam!IXG8</f>
        <v>0</v>
      </c>
      <c r="IXH18" s="93">
        <f>Seznam!IXH8</f>
        <v>0</v>
      </c>
      <c r="IXI18" s="93">
        <f>Seznam!IXI8</f>
        <v>0</v>
      </c>
      <c r="IXJ18" s="93">
        <f>Seznam!IXJ8</f>
        <v>0</v>
      </c>
      <c r="IXK18" s="93">
        <f>Seznam!IXK8</f>
        <v>0</v>
      </c>
      <c r="IXL18" s="93">
        <f>Seznam!IXL8</f>
        <v>0</v>
      </c>
      <c r="IXM18" s="93">
        <f>Seznam!IXM8</f>
        <v>0</v>
      </c>
      <c r="IXN18" s="93">
        <f>Seznam!IXN8</f>
        <v>0</v>
      </c>
      <c r="IXO18" s="93">
        <f>Seznam!IXO8</f>
        <v>0</v>
      </c>
      <c r="IXP18" s="93">
        <f>Seznam!IXP8</f>
        <v>0</v>
      </c>
      <c r="IXQ18" s="93">
        <f>Seznam!IXQ8</f>
        <v>0</v>
      </c>
      <c r="IXR18" s="93">
        <f>Seznam!IXR8</f>
        <v>0</v>
      </c>
      <c r="IXS18" s="93">
        <f>Seznam!IXS8</f>
        <v>0</v>
      </c>
      <c r="IXT18" s="93">
        <f>Seznam!IXT8</f>
        <v>0</v>
      </c>
      <c r="IXU18" s="93">
        <f>Seznam!IXU8</f>
        <v>0</v>
      </c>
      <c r="IXV18" s="93">
        <f>Seznam!IXV8</f>
        <v>0</v>
      </c>
      <c r="IXW18" s="93">
        <f>Seznam!IXW8</f>
        <v>0</v>
      </c>
      <c r="IXX18" s="93">
        <f>Seznam!IXX8</f>
        <v>0</v>
      </c>
      <c r="IXY18" s="93">
        <f>Seznam!IXY8</f>
        <v>0</v>
      </c>
      <c r="IXZ18" s="93">
        <f>Seznam!IXZ8</f>
        <v>0</v>
      </c>
      <c r="IYA18" s="93">
        <f>Seznam!IYA8</f>
        <v>0</v>
      </c>
      <c r="IYB18" s="93">
        <f>Seznam!IYB8</f>
        <v>0</v>
      </c>
      <c r="IYC18" s="93">
        <f>Seznam!IYC8</f>
        <v>0</v>
      </c>
      <c r="IYD18" s="93">
        <f>Seznam!IYD8</f>
        <v>0</v>
      </c>
      <c r="IYE18" s="93">
        <f>Seznam!IYE8</f>
        <v>0</v>
      </c>
      <c r="IYF18" s="93">
        <f>Seznam!IYF8</f>
        <v>0</v>
      </c>
      <c r="IYG18" s="93">
        <f>Seznam!IYG8</f>
        <v>0</v>
      </c>
      <c r="IYH18" s="93">
        <f>Seznam!IYH8</f>
        <v>0</v>
      </c>
      <c r="IYI18" s="93">
        <f>Seznam!IYI8</f>
        <v>0</v>
      </c>
      <c r="IYJ18" s="93">
        <f>Seznam!IYJ8</f>
        <v>0</v>
      </c>
      <c r="IYK18" s="93">
        <f>Seznam!IYK8</f>
        <v>0</v>
      </c>
      <c r="IYL18" s="93">
        <f>Seznam!IYL8</f>
        <v>0</v>
      </c>
      <c r="IYM18" s="93">
        <f>Seznam!IYM8</f>
        <v>0</v>
      </c>
      <c r="IYN18" s="93">
        <f>Seznam!IYN8</f>
        <v>0</v>
      </c>
      <c r="IYO18" s="93">
        <f>Seznam!IYO8</f>
        <v>0</v>
      </c>
      <c r="IYP18" s="93">
        <f>Seznam!IYP8</f>
        <v>0</v>
      </c>
      <c r="IYQ18" s="93">
        <f>Seznam!IYQ8</f>
        <v>0</v>
      </c>
      <c r="IYR18" s="93">
        <f>Seznam!IYR8</f>
        <v>0</v>
      </c>
      <c r="IYS18" s="93">
        <f>Seznam!IYS8</f>
        <v>0</v>
      </c>
      <c r="IYT18" s="93">
        <f>Seznam!IYT8</f>
        <v>0</v>
      </c>
      <c r="IYU18" s="93">
        <f>Seznam!IYU8</f>
        <v>0</v>
      </c>
      <c r="IYV18" s="93">
        <f>Seznam!IYV8</f>
        <v>0</v>
      </c>
      <c r="IYW18" s="93">
        <f>Seznam!IYW8</f>
        <v>0</v>
      </c>
      <c r="IYX18" s="93">
        <f>Seznam!IYX8</f>
        <v>0</v>
      </c>
      <c r="IYY18" s="93">
        <f>Seznam!IYY8</f>
        <v>0</v>
      </c>
      <c r="IYZ18" s="93">
        <f>Seznam!IYZ8</f>
        <v>0</v>
      </c>
      <c r="IZA18" s="93">
        <f>Seznam!IZA8</f>
        <v>0</v>
      </c>
      <c r="IZB18" s="93">
        <f>Seznam!IZB8</f>
        <v>0</v>
      </c>
      <c r="IZC18" s="93">
        <f>Seznam!IZC8</f>
        <v>0</v>
      </c>
      <c r="IZD18" s="93">
        <f>Seznam!IZD8</f>
        <v>0</v>
      </c>
      <c r="IZE18" s="93">
        <f>Seznam!IZE8</f>
        <v>0</v>
      </c>
      <c r="IZF18" s="93">
        <f>Seznam!IZF8</f>
        <v>0</v>
      </c>
      <c r="IZG18" s="93">
        <f>Seznam!IZG8</f>
        <v>0</v>
      </c>
      <c r="IZH18" s="93">
        <f>Seznam!IZH8</f>
        <v>0</v>
      </c>
      <c r="IZI18" s="93">
        <f>Seznam!IZI8</f>
        <v>0</v>
      </c>
      <c r="IZJ18" s="93">
        <f>Seznam!IZJ8</f>
        <v>0</v>
      </c>
      <c r="IZK18" s="93">
        <f>Seznam!IZK8</f>
        <v>0</v>
      </c>
      <c r="IZL18" s="93">
        <f>Seznam!IZL8</f>
        <v>0</v>
      </c>
      <c r="IZM18" s="93">
        <f>Seznam!IZM8</f>
        <v>0</v>
      </c>
      <c r="IZN18" s="93">
        <f>Seznam!IZN8</f>
        <v>0</v>
      </c>
      <c r="IZO18" s="93">
        <f>Seznam!IZO8</f>
        <v>0</v>
      </c>
      <c r="IZP18" s="93">
        <f>Seznam!IZP8</f>
        <v>0</v>
      </c>
      <c r="IZQ18" s="93">
        <f>Seznam!IZQ8</f>
        <v>0</v>
      </c>
      <c r="IZR18" s="93">
        <f>Seznam!IZR8</f>
        <v>0</v>
      </c>
      <c r="IZS18" s="93">
        <f>Seznam!IZS8</f>
        <v>0</v>
      </c>
      <c r="IZT18" s="93">
        <f>Seznam!IZT8</f>
        <v>0</v>
      </c>
      <c r="IZU18" s="93">
        <f>Seznam!IZU8</f>
        <v>0</v>
      </c>
      <c r="IZV18" s="93">
        <f>Seznam!IZV8</f>
        <v>0</v>
      </c>
      <c r="IZW18" s="93">
        <f>Seznam!IZW8</f>
        <v>0</v>
      </c>
      <c r="IZX18" s="93">
        <f>Seznam!IZX8</f>
        <v>0</v>
      </c>
      <c r="IZY18" s="93">
        <f>Seznam!IZY8</f>
        <v>0</v>
      </c>
      <c r="IZZ18" s="93">
        <f>Seznam!IZZ8</f>
        <v>0</v>
      </c>
      <c r="JAA18" s="93">
        <f>Seznam!JAA8</f>
        <v>0</v>
      </c>
      <c r="JAB18" s="93">
        <f>Seznam!JAB8</f>
        <v>0</v>
      </c>
      <c r="JAC18" s="93">
        <f>Seznam!JAC8</f>
        <v>0</v>
      </c>
      <c r="JAD18" s="93">
        <f>Seznam!JAD8</f>
        <v>0</v>
      </c>
      <c r="JAE18" s="93">
        <f>Seznam!JAE8</f>
        <v>0</v>
      </c>
      <c r="JAF18" s="93">
        <f>Seznam!JAF8</f>
        <v>0</v>
      </c>
      <c r="JAG18" s="93">
        <f>Seznam!JAG8</f>
        <v>0</v>
      </c>
      <c r="JAH18" s="93">
        <f>Seznam!JAH8</f>
        <v>0</v>
      </c>
      <c r="JAI18" s="93">
        <f>Seznam!JAI8</f>
        <v>0</v>
      </c>
      <c r="JAJ18" s="93">
        <f>Seznam!JAJ8</f>
        <v>0</v>
      </c>
      <c r="JAK18" s="93">
        <f>Seznam!JAK8</f>
        <v>0</v>
      </c>
      <c r="JAL18" s="93">
        <f>Seznam!JAL8</f>
        <v>0</v>
      </c>
      <c r="JAM18" s="93">
        <f>Seznam!JAM8</f>
        <v>0</v>
      </c>
      <c r="JAN18" s="93">
        <f>Seznam!JAN8</f>
        <v>0</v>
      </c>
      <c r="JAO18" s="93">
        <f>Seznam!JAO8</f>
        <v>0</v>
      </c>
      <c r="JAP18" s="93">
        <f>Seznam!JAP8</f>
        <v>0</v>
      </c>
      <c r="JAQ18" s="93">
        <f>Seznam!JAQ8</f>
        <v>0</v>
      </c>
      <c r="JAR18" s="93">
        <f>Seznam!JAR8</f>
        <v>0</v>
      </c>
      <c r="JAS18" s="93">
        <f>Seznam!JAS8</f>
        <v>0</v>
      </c>
      <c r="JAT18" s="93">
        <f>Seznam!JAT8</f>
        <v>0</v>
      </c>
      <c r="JAU18" s="93">
        <f>Seznam!JAU8</f>
        <v>0</v>
      </c>
      <c r="JAV18" s="93">
        <f>Seznam!JAV8</f>
        <v>0</v>
      </c>
      <c r="JAW18" s="93">
        <f>Seznam!JAW8</f>
        <v>0</v>
      </c>
      <c r="JAX18" s="93">
        <f>Seznam!JAX8</f>
        <v>0</v>
      </c>
      <c r="JAY18" s="93">
        <f>Seznam!JAY8</f>
        <v>0</v>
      </c>
      <c r="JAZ18" s="93">
        <f>Seznam!JAZ8</f>
        <v>0</v>
      </c>
      <c r="JBA18" s="93">
        <f>Seznam!JBA8</f>
        <v>0</v>
      </c>
      <c r="JBB18" s="93">
        <f>Seznam!JBB8</f>
        <v>0</v>
      </c>
      <c r="JBC18" s="93">
        <f>Seznam!JBC8</f>
        <v>0</v>
      </c>
      <c r="JBD18" s="93">
        <f>Seznam!JBD8</f>
        <v>0</v>
      </c>
      <c r="JBE18" s="93">
        <f>Seznam!JBE8</f>
        <v>0</v>
      </c>
      <c r="JBF18" s="93">
        <f>Seznam!JBF8</f>
        <v>0</v>
      </c>
      <c r="JBG18" s="93">
        <f>Seznam!JBG8</f>
        <v>0</v>
      </c>
      <c r="JBH18" s="93">
        <f>Seznam!JBH8</f>
        <v>0</v>
      </c>
      <c r="JBI18" s="93">
        <f>Seznam!JBI8</f>
        <v>0</v>
      </c>
      <c r="JBJ18" s="93">
        <f>Seznam!JBJ8</f>
        <v>0</v>
      </c>
      <c r="JBK18" s="93">
        <f>Seznam!JBK8</f>
        <v>0</v>
      </c>
      <c r="JBL18" s="93">
        <f>Seznam!JBL8</f>
        <v>0</v>
      </c>
      <c r="JBM18" s="93">
        <f>Seznam!JBM8</f>
        <v>0</v>
      </c>
      <c r="JBN18" s="93">
        <f>Seznam!JBN8</f>
        <v>0</v>
      </c>
      <c r="JBO18" s="93">
        <f>Seznam!JBO8</f>
        <v>0</v>
      </c>
      <c r="JBP18" s="93">
        <f>Seznam!JBP8</f>
        <v>0</v>
      </c>
      <c r="JBQ18" s="93">
        <f>Seznam!JBQ8</f>
        <v>0</v>
      </c>
      <c r="JBR18" s="93">
        <f>Seznam!JBR8</f>
        <v>0</v>
      </c>
      <c r="JBS18" s="93">
        <f>Seznam!JBS8</f>
        <v>0</v>
      </c>
      <c r="JBT18" s="93">
        <f>Seznam!JBT8</f>
        <v>0</v>
      </c>
      <c r="JBU18" s="93">
        <f>Seznam!JBU8</f>
        <v>0</v>
      </c>
      <c r="JBV18" s="93">
        <f>Seznam!JBV8</f>
        <v>0</v>
      </c>
      <c r="JBW18" s="93">
        <f>Seznam!JBW8</f>
        <v>0</v>
      </c>
      <c r="JBX18" s="93">
        <f>Seznam!JBX8</f>
        <v>0</v>
      </c>
      <c r="JBY18" s="93">
        <f>Seznam!JBY8</f>
        <v>0</v>
      </c>
      <c r="JBZ18" s="93">
        <f>Seznam!JBZ8</f>
        <v>0</v>
      </c>
      <c r="JCA18" s="93">
        <f>Seznam!JCA8</f>
        <v>0</v>
      </c>
      <c r="JCB18" s="93">
        <f>Seznam!JCB8</f>
        <v>0</v>
      </c>
      <c r="JCC18" s="93">
        <f>Seznam!JCC8</f>
        <v>0</v>
      </c>
      <c r="JCD18" s="93">
        <f>Seznam!JCD8</f>
        <v>0</v>
      </c>
      <c r="JCE18" s="93">
        <f>Seznam!JCE8</f>
        <v>0</v>
      </c>
      <c r="JCF18" s="93">
        <f>Seznam!JCF8</f>
        <v>0</v>
      </c>
      <c r="JCG18" s="93">
        <f>Seznam!JCG8</f>
        <v>0</v>
      </c>
      <c r="JCH18" s="93">
        <f>Seznam!JCH8</f>
        <v>0</v>
      </c>
      <c r="JCI18" s="93">
        <f>Seznam!JCI8</f>
        <v>0</v>
      </c>
      <c r="JCJ18" s="93">
        <f>Seznam!JCJ8</f>
        <v>0</v>
      </c>
      <c r="JCK18" s="93">
        <f>Seznam!JCK8</f>
        <v>0</v>
      </c>
      <c r="JCL18" s="93">
        <f>Seznam!JCL8</f>
        <v>0</v>
      </c>
      <c r="JCM18" s="93">
        <f>Seznam!JCM8</f>
        <v>0</v>
      </c>
      <c r="JCN18" s="93">
        <f>Seznam!JCN8</f>
        <v>0</v>
      </c>
      <c r="JCO18" s="93">
        <f>Seznam!JCO8</f>
        <v>0</v>
      </c>
      <c r="JCP18" s="93">
        <f>Seznam!JCP8</f>
        <v>0</v>
      </c>
      <c r="JCQ18" s="93">
        <f>Seznam!JCQ8</f>
        <v>0</v>
      </c>
      <c r="JCR18" s="93">
        <f>Seznam!JCR8</f>
        <v>0</v>
      </c>
      <c r="JCS18" s="93">
        <f>Seznam!JCS8</f>
        <v>0</v>
      </c>
      <c r="JCT18" s="93">
        <f>Seznam!JCT8</f>
        <v>0</v>
      </c>
      <c r="JCU18" s="93">
        <f>Seznam!JCU8</f>
        <v>0</v>
      </c>
      <c r="JCV18" s="93">
        <f>Seznam!JCV8</f>
        <v>0</v>
      </c>
      <c r="JCW18" s="93">
        <f>Seznam!JCW8</f>
        <v>0</v>
      </c>
      <c r="JCX18" s="93">
        <f>Seznam!JCX8</f>
        <v>0</v>
      </c>
      <c r="JCY18" s="93">
        <f>Seznam!JCY8</f>
        <v>0</v>
      </c>
      <c r="JCZ18" s="93">
        <f>Seznam!JCZ8</f>
        <v>0</v>
      </c>
      <c r="JDA18" s="93">
        <f>Seznam!JDA8</f>
        <v>0</v>
      </c>
      <c r="JDB18" s="93">
        <f>Seznam!JDB8</f>
        <v>0</v>
      </c>
      <c r="JDC18" s="93">
        <f>Seznam!JDC8</f>
        <v>0</v>
      </c>
      <c r="JDD18" s="93">
        <f>Seznam!JDD8</f>
        <v>0</v>
      </c>
      <c r="JDE18" s="93">
        <f>Seznam!JDE8</f>
        <v>0</v>
      </c>
      <c r="JDF18" s="93">
        <f>Seznam!JDF8</f>
        <v>0</v>
      </c>
      <c r="JDG18" s="93">
        <f>Seznam!JDG8</f>
        <v>0</v>
      </c>
      <c r="JDH18" s="93">
        <f>Seznam!JDH8</f>
        <v>0</v>
      </c>
      <c r="JDI18" s="93">
        <f>Seznam!JDI8</f>
        <v>0</v>
      </c>
      <c r="JDJ18" s="93">
        <f>Seznam!JDJ8</f>
        <v>0</v>
      </c>
      <c r="JDK18" s="93">
        <f>Seznam!JDK8</f>
        <v>0</v>
      </c>
      <c r="JDL18" s="93">
        <f>Seznam!JDL8</f>
        <v>0</v>
      </c>
      <c r="JDM18" s="93">
        <f>Seznam!JDM8</f>
        <v>0</v>
      </c>
      <c r="JDN18" s="93">
        <f>Seznam!JDN8</f>
        <v>0</v>
      </c>
      <c r="JDO18" s="93">
        <f>Seznam!JDO8</f>
        <v>0</v>
      </c>
      <c r="JDP18" s="93">
        <f>Seznam!JDP8</f>
        <v>0</v>
      </c>
      <c r="JDQ18" s="93">
        <f>Seznam!JDQ8</f>
        <v>0</v>
      </c>
      <c r="JDR18" s="93">
        <f>Seznam!JDR8</f>
        <v>0</v>
      </c>
      <c r="JDS18" s="93">
        <f>Seznam!JDS8</f>
        <v>0</v>
      </c>
      <c r="JDT18" s="93">
        <f>Seznam!JDT8</f>
        <v>0</v>
      </c>
      <c r="JDU18" s="93">
        <f>Seznam!JDU8</f>
        <v>0</v>
      </c>
      <c r="JDV18" s="93">
        <f>Seznam!JDV8</f>
        <v>0</v>
      </c>
      <c r="JDW18" s="93">
        <f>Seznam!JDW8</f>
        <v>0</v>
      </c>
      <c r="JDX18" s="93">
        <f>Seznam!JDX8</f>
        <v>0</v>
      </c>
      <c r="JDY18" s="93">
        <f>Seznam!JDY8</f>
        <v>0</v>
      </c>
      <c r="JDZ18" s="93">
        <f>Seznam!JDZ8</f>
        <v>0</v>
      </c>
      <c r="JEA18" s="93">
        <f>Seznam!JEA8</f>
        <v>0</v>
      </c>
      <c r="JEB18" s="93">
        <f>Seznam!JEB8</f>
        <v>0</v>
      </c>
      <c r="JEC18" s="93">
        <f>Seznam!JEC8</f>
        <v>0</v>
      </c>
      <c r="JED18" s="93">
        <f>Seznam!JED8</f>
        <v>0</v>
      </c>
      <c r="JEE18" s="93">
        <f>Seznam!JEE8</f>
        <v>0</v>
      </c>
      <c r="JEF18" s="93">
        <f>Seznam!JEF8</f>
        <v>0</v>
      </c>
      <c r="JEG18" s="93">
        <f>Seznam!JEG8</f>
        <v>0</v>
      </c>
      <c r="JEH18" s="93">
        <f>Seznam!JEH8</f>
        <v>0</v>
      </c>
      <c r="JEI18" s="93">
        <f>Seznam!JEI8</f>
        <v>0</v>
      </c>
      <c r="JEJ18" s="93">
        <f>Seznam!JEJ8</f>
        <v>0</v>
      </c>
      <c r="JEK18" s="93">
        <f>Seznam!JEK8</f>
        <v>0</v>
      </c>
      <c r="JEL18" s="93">
        <f>Seznam!JEL8</f>
        <v>0</v>
      </c>
      <c r="JEM18" s="93">
        <f>Seznam!JEM8</f>
        <v>0</v>
      </c>
      <c r="JEN18" s="93">
        <f>Seznam!JEN8</f>
        <v>0</v>
      </c>
      <c r="JEO18" s="93">
        <f>Seznam!JEO8</f>
        <v>0</v>
      </c>
      <c r="JEP18" s="93">
        <f>Seznam!JEP8</f>
        <v>0</v>
      </c>
      <c r="JEQ18" s="93">
        <f>Seznam!JEQ8</f>
        <v>0</v>
      </c>
      <c r="JER18" s="93">
        <f>Seznam!JER8</f>
        <v>0</v>
      </c>
      <c r="JES18" s="93">
        <f>Seznam!JES8</f>
        <v>0</v>
      </c>
      <c r="JET18" s="93">
        <f>Seznam!JET8</f>
        <v>0</v>
      </c>
      <c r="JEU18" s="93">
        <f>Seznam!JEU8</f>
        <v>0</v>
      </c>
      <c r="JEV18" s="93">
        <f>Seznam!JEV8</f>
        <v>0</v>
      </c>
      <c r="JEW18" s="93">
        <f>Seznam!JEW8</f>
        <v>0</v>
      </c>
      <c r="JEX18" s="93">
        <f>Seznam!JEX8</f>
        <v>0</v>
      </c>
      <c r="JEY18" s="93">
        <f>Seznam!JEY8</f>
        <v>0</v>
      </c>
      <c r="JEZ18" s="93">
        <f>Seznam!JEZ8</f>
        <v>0</v>
      </c>
      <c r="JFA18" s="93">
        <f>Seznam!JFA8</f>
        <v>0</v>
      </c>
      <c r="JFB18" s="93">
        <f>Seznam!JFB8</f>
        <v>0</v>
      </c>
      <c r="JFC18" s="93">
        <f>Seznam!JFC8</f>
        <v>0</v>
      </c>
      <c r="JFD18" s="93">
        <f>Seznam!JFD8</f>
        <v>0</v>
      </c>
      <c r="JFE18" s="93">
        <f>Seznam!JFE8</f>
        <v>0</v>
      </c>
      <c r="JFF18" s="93">
        <f>Seznam!JFF8</f>
        <v>0</v>
      </c>
      <c r="JFG18" s="93">
        <f>Seznam!JFG8</f>
        <v>0</v>
      </c>
      <c r="JFH18" s="93">
        <f>Seznam!JFH8</f>
        <v>0</v>
      </c>
      <c r="JFI18" s="93">
        <f>Seznam!JFI8</f>
        <v>0</v>
      </c>
      <c r="JFJ18" s="93">
        <f>Seznam!JFJ8</f>
        <v>0</v>
      </c>
      <c r="JFK18" s="93">
        <f>Seznam!JFK8</f>
        <v>0</v>
      </c>
      <c r="JFL18" s="93">
        <f>Seznam!JFL8</f>
        <v>0</v>
      </c>
      <c r="JFM18" s="93">
        <f>Seznam!JFM8</f>
        <v>0</v>
      </c>
      <c r="JFN18" s="93">
        <f>Seznam!JFN8</f>
        <v>0</v>
      </c>
      <c r="JFO18" s="93">
        <f>Seznam!JFO8</f>
        <v>0</v>
      </c>
      <c r="JFP18" s="93">
        <f>Seznam!JFP8</f>
        <v>0</v>
      </c>
      <c r="JFQ18" s="93">
        <f>Seznam!JFQ8</f>
        <v>0</v>
      </c>
      <c r="JFR18" s="93">
        <f>Seznam!JFR8</f>
        <v>0</v>
      </c>
      <c r="JFS18" s="93">
        <f>Seznam!JFS8</f>
        <v>0</v>
      </c>
      <c r="JFT18" s="93">
        <f>Seznam!JFT8</f>
        <v>0</v>
      </c>
      <c r="JFU18" s="93">
        <f>Seznam!JFU8</f>
        <v>0</v>
      </c>
      <c r="JFV18" s="93">
        <f>Seznam!JFV8</f>
        <v>0</v>
      </c>
      <c r="JFW18" s="93">
        <f>Seznam!JFW8</f>
        <v>0</v>
      </c>
      <c r="JFX18" s="93">
        <f>Seznam!JFX8</f>
        <v>0</v>
      </c>
      <c r="JFY18" s="93">
        <f>Seznam!JFY8</f>
        <v>0</v>
      </c>
      <c r="JFZ18" s="93">
        <f>Seznam!JFZ8</f>
        <v>0</v>
      </c>
      <c r="JGA18" s="93">
        <f>Seznam!JGA8</f>
        <v>0</v>
      </c>
      <c r="JGB18" s="93">
        <f>Seznam!JGB8</f>
        <v>0</v>
      </c>
      <c r="JGC18" s="93">
        <f>Seznam!JGC8</f>
        <v>0</v>
      </c>
      <c r="JGD18" s="93">
        <f>Seznam!JGD8</f>
        <v>0</v>
      </c>
      <c r="JGE18" s="93">
        <f>Seznam!JGE8</f>
        <v>0</v>
      </c>
      <c r="JGF18" s="93">
        <f>Seznam!JGF8</f>
        <v>0</v>
      </c>
      <c r="JGG18" s="93">
        <f>Seznam!JGG8</f>
        <v>0</v>
      </c>
      <c r="JGH18" s="93">
        <f>Seznam!JGH8</f>
        <v>0</v>
      </c>
      <c r="JGI18" s="93">
        <f>Seznam!JGI8</f>
        <v>0</v>
      </c>
      <c r="JGJ18" s="93">
        <f>Seznam!JGJ8</f>
        <v>0</v>
      </c>
      <c r="JGK18" s="93">
        <f>Seznam!JGK8</f>
        <v>0</v>
      </c>
      <c r="JGL18" s="93">
        <f>Seznam!JGL8</f>
        <v>0</v>
      </c>
      <c r="JGM18" s="93">
        <f>Seznam!JGM8</f>
        <v>0</v>
      </c>
      <c r="JGN18" s="93">
        <f>Seznam!JGN8</f>
        <v>0</v>
      </c>
      <c r="JGO18" s="93">
        <f>Seznam!JGO8</f>
        <v>0</v>
      </c>
      <c r="JGP18" s="93">
        <f>Seznam!JGP8</f>
        <v>0</v>
      </c>
      <c r="JGQ18" s="93">
        <f>Seznam!JGQ8</f>
        <v>0</v>
      </c>
      <c r="JGR18" s="93">
        <f>Seznam!JGR8</f>
        <v>0</v>
      </c>
      <c r="JGS18" s="93">
        <f>Seznam!JGS8</f>
        <v>0</v>
      </c>
      <c r="JGT18" s="93">
        <f>Seznam!JGT8</f>
        <v>0</v>
      </c>
      <c r="JGU18" s="93">
        <f>Seznam!JGU8</f>
        <v>0</v>
      </c>
      <c r="JGV18" s="93">
        <f>Seznam!JGV8</f>
        <v>0</v>
      </c>
      <c r="JGW18" s="93">
        <f>Seznam!JGW8</f>
        <v>0</v>
      </c>
      <c r="JGX18" s="93">
        <f>Seznam!JGX8</f>
        <v>0</v>
      </c>
      <c r="JGY18" s="93">
        <f>Seznam!JGY8</f>
        <v>0</v>
      </c>
      <c r="JGZ18" s="93">
        <f>Seznam!JGZ8</f>
        <v>0</v>
      </c>
      <c r="JHA18" s="93">
        <f>Seznam!JHA8</f>
        <v>0</v>
      </c>
      <c r="JHB18" s="93">
        <f>Seznam!JHB8</f>
        <v>0</v>
      </c>
      <c r="JHC18" s="93">
        <f>Seznam!JHC8</f>
        <v>0</v>
      </c>
      <c r="JHD18" s="93">
        <f>Seznam!JHD8</f>
        <v>0</v>
      </c>
      <c r="JHE18" s="93">
        <f>Seznam!JHE8</f>
        <v>0</v>
      </c>
      <c r="JHF18" s="93">
        <f>Seznam!JHF8</f>
        <v>0</v>
      </c>
      <c r="JHG18" s="93">
        <f>Seznam!JHG8</f>
        <v>0</v>
      </c>
      <c r="JHH18" s="93">
        <f>Seznam!JHH8</f>
        <v>0</v>
      </c>
      <c r="JHI18" s="93">
        <f>Seznam!JHI8</f>
        <v>0</v>
      </c>
      <c r="JHJ18" s="93">
        <f>Seznam!JHJ8</f>
        <v>0</v>
      </c>
      <c r="JHK18" s="93">
        <f>Seznam!JHK8</f>
        <v>0</v>
      </c>
      <c r="JHL18" s="93">
        <f>Seznam!JHL8</f>
        <v>0</v>
      </c>
      <c r="JHM18" s="93">
        <f>Seznam!JHM8</f>
        <v>0</v>
      </c>
      <c r="JHN18" s="93">
        <f>Seznam!JHN8</f>
        <v>0</v>
      </c>
      <c r="JHO18" s="93">
        <f>Seznam!JHO8</f>
        <v>0</v>
      </c>
      <c r="JHP18" s="93">
        <f>Seznam!JHP8</f>
        <v>0</v>
      </c>
      <c r="JHQ18" s="93">
        <f>Seznam!JHQ8</f>
        <v>0</v>
      </c>
      <c r="JHR18" s="93">
        <f>Seznam!JHR8</f>
        <v>0</v>
      </c>
      <c r="JHS18" s="93">
        <f>Seznam!JHS8</f>
        <v>0</v>
      </c>
      <c r="JHT18" s="93">
        <f>Seznam!JHT8</f>
        <v>0</v>
      </c>
      <c r="JHU18" s="93">
        <f>Seznam!JHU8</f>
        <v>0</v>
      </c>
      <c r="JHV18" s="93">
        <f>Seznam!JHV8</f>
        <v>0</v>
      </c>
      <c r="JHW18" s="93">
        <f>Seznam!JHW8</f>
        <v>0</v>
      </c>
      <c r="JHX18" s="93">
        <f>Seznam!JHX8</f>
        <v>0</v>
      </c>
      <c r="JHY18" s="93">
        <f>Seznam!JHY8</f>
        <v>0</v>
      </c>
      <c r="JHZ18" s="93">
        <f>Seznam!JHZ8</f>
        <v>0</v>
      </c>
      <c r="JIA18" s="93">
        <f>Seznam!JIA8</f>
        <v>0</v>
      </c>
      <c r="JIB18" s="93">
        <f>Seznam!JIB8</f>
        <v>0</v>
      </c>
      <c r="JIC18" s="93">
        <f>Seznam!JIC8</f>
        <v>0</v>
      </c>
      <c r="JID18" s="93">
        <f>Seznam!JID8</f>
        <v>0</v>
      </c>
      <c r="JIE18" s="93">
        <f>Seznam!JIE8</f>
        <v>0</v>
      </c>
      <c r="JIF18" s="93">
        <f>Seznam!JIF8</f>
        <v>0</v>
      </c>
      <c r="JIG18" s="93">
        <f>Seznam!JIG8</f>
        <v>0</v>
      </c>
      <c r="JIH18" s="93">
        <f>Seznam!JIH8</f>
        <v>0</v>
      </c>
      <c r="JII18" s="93">
        <f>Seznam!JII8</f>
        <v>0</v>
      </c>
      <c r="JIJ18" s="93">
        <f>Seznam!JIJ8</f>
        <v>0</v>
      </c>
      <c r="JIK18" s="93">
        <f>Seznam!JIK8</f>
        <v>0</v>
      </c>
      <c r="JIL18" s="93">
        <f>Seznam!JIL8</f>
        <v>0</v>
      </c>
      <c r="JIM18" s="93">
        <f>Seznam!JIM8</f>
        <v>0</v>
      </c>
      <c r="JIN18" s="93">
        <f>Seznam!JIN8</f>
        <v>0</v>
      </c>
      <c r="JIO18" s="93">
        <f>Seznam!JIO8</f>
        <v>0</v>
      </c>
      <c r="JIP18" s="93">
        <f>Seznam!JIP8</f>
        <v>0</v>
      </c>
      <c r="JIQ18" s="93">
        <f>Seznam!JIQ8</f>
        <v>0</v>
      </c>
      <c r="JIR18" s="93">
        <f>Seznam!JIR8</f>
        <v>0</v>
      </c>
      <c r="JIS18" s="93">
        <f>Seznam!JIS8</f>
        <v>0</v>
      </c>
      <c r="JIT18" s="93">
        <f>Seznam!JIT8</f>
        <v>0</v>
      </c>
      <c r="JIU18" s="93">
        <f>Seznam!JIU8</f>
        <v>0</v>
      </c>
      <c r="JIV18" s="93">
        <f>Seznam!JIV8</f>
        <v>0</v>
      </c>
      <c r="JIW18" s="93">
        <f>Seznam!JIW8</f>
        <v>0</v>
      </c>
      <c r="JIX18" s="93">
        <f>Seznam!JIX8</f>
        <v>0</v>
      </c>
      <c r="JIY18" s="93">
        <f>Seznam!JIY8</f>
        <v>0</v>
      </c>
      <c r="JIZ18" s="93">
        <f>Seznam!JIZ8</f>
        <v>0</v>
      </c>
      <c r="JJA18" s="93">
        <f>Seznam!JJA8</f>
        <v>0</v>
      </c>
      <c r="JJB18" s="93">
        <f>Seznam!JJB8</f>
        <v>0</v>
      </c>
      <c r="JJC18" s="93">
        <f>Seznam!JJC8</f>
        <v>0</v>
      </c>
      <c r="JJD18" s="93">
        <f>Seznam!JJD8</f>
        <v>0</v>
      </c>
      <c r="JJE18" s="93">
        <f>Seznam!JJE8</f>
        <v>0</v>
      </c>
      <c r="JJF18" s="93">
        <f>Seznam!JJF8</f>
        <v>0</v>
      </c>
      <c r="JJG18" s="93">
        <f>Seznam!JJG8</f>
        <v>0</v>
      </c>
      <c r="JJH18" s="93">
        <f>Seznam!JJH8</f>
        <v>0</v>
      </c>
      <c r="JJI18" s="93">
        <f>Seznam!JJI8</f>
        <v>0</v>
      </c>
      <c r="JJJ18" s="93">
        <f>Seznam!JJJ8</f>
        <v>0</v>
      </c>
      <c r="JJK18" s="93">
        <f>Seznam!JJK8</f>
        <v>0</v>
      </c>
      <c r="JJL18" s="93">
        <f>Seznam!JJL8</f>
        <v>0</v>
      </c>
      <c r="JJM18" s="93">
        <f>Seznam!JJM8</f>
        <v>0</v>
      </c>
      <c r="JJN18" s="93">
        <f>Seznam!JJN8</f>
        <v>0</v>
      </c>
      <c r="JJO18" s="93">
        <f>Seznam!JJO8</f>
        <v>0</v>
      </c>
      <c r="JJP18" s="93">
        <f>Seznam!JJP8</f>
        <v>0</v>
      </c>
      <c r="JJQ18" s="93">
        <f>Seznam!JJQ8</f>
        <v>0</v>
      </c>
      <c r="JJR18" s="93">
        <f>Seznam!JJR8</f>
        <v>0</v>
      </c>
      <c r="JJS18" s="93">
        <f>Seznam!JJS8</f>
        <v>0</v>
      </c>
      <c r="JJT18" s="93">
        <f>Seznam!JJT8</f>
        <v>0</v>
      </c>
      <c r="JJU18" s="93">
        <f>Seznam!JJU8</f>
        <v>0</v>
      </c>
      <c r="JJV18" s="93">
        <f>Seznam!JJV8</f>
        <v>0</v>
      </c>
      <c r="JJW18" s="93">
        <f>Seznam!JJW8</f>
        <v>0</v>
      </c>
      <c r="JJX18" s="93">
        <f>Seznam!JJX8</f>
        <v>0</v>
      </c>
      <c r="JJY18" s="93">
        <f>Seznam!JJY8</f>
        <v>0</v>
      </c>
      <c r="JJZ18" s="93">
        <f>Seznam!JJZ8</f>
        <v>0</v>
      </c>
      <c r="JKA18" s="93">
        <f>Seznam!JKA8</f>
        <v>0</v>
      </c>
      <c r="JKB18" s="93">
        <f>Seznam!JKB8</f>
        <v>0</v>
      </c>
      <c r="JKC18" s="93">
        <f>Seznam!JKC8</f>
        <v>0</v>
      </c>
      <c r="JKD18" s="93">
        <f>Seznam!JKD8</f>
        <v>0</v>
      </c>
      <c r="JKE18" s="93">
        <f>Seznam!JKE8</f>
        <v>0</v>
      </c>
      <c r="JKF18" s="93">
        <f>Seznam!JKF8</f>
        <v>0</v>
      </c>
      <c r="JKG18" s="93">
        <f>Seznam!JKG8</f>
        <v>0</v>
      </c>
      <c r="JKH18" s="93">
        <f>Seznam!JKH8</f>
        <v>0</v>
      </c>
      <c r="JKI18" s="93">
        <f>Seznam!JKI8</f>
        <v>0</v>
      </c>
      <c r="JKJ18" s="93">
        <f>Seznam!JKJ8</f>
        <v>0</v>
      </c>
      <c r="JKK18" s="93">
        <f>Seznam!JKK8</f>
        <v>0</v>
      </c>
      <c r="JKL18" s="93">
        <f>Seznam!JKL8</f>
        <v>0</v>
      </c>
      <c r="JKM18" s="93">
        <f>Seznam!JKM8</f>
        <v>0</v>
      </c>
      <c r="JKN18" s="93">
        <f>Seznam!JKN8</f>
        <v>0</v>
      </c>
      <c r="JKO18" s="93">
        <f>Seznam!JKO8</f>
        <v>0</v>
      </c>
      <c r="JKP18" s="93">
        <f>Seznam!JKP8</f>
        <v>0</v>
      </c>
      <c r="JKQ18" s="93">
        <f>Seznam!JKQ8</f>
        <v>0</v>
      </c>
      <c r="JKR18" s="93">
        <f>Seznam!JKR8</f>
        <v>0</v>
      </c>
      <c r="JKS18" s="93">
        <f>Seznam!JKS8</f>
        <v>0</v>
      </c>
      <c r="JKT18" s="93">
        <f>Seznam!JKT8</f>
        <v>0</v>
      </c>
      <c r="JKU18" s="93">
        <f>Seznam!JKU8</f>
        <v>0</v>
      </c>
      <c r="JKV18" s="93">
        <f>Seznam!JKV8</f>
        <v>0</v>
      </c>
      <c r="JKW18" s="93">
        <f>Seznam!JKW8</f>
        <v>0</v>
      </c>
      <c r="JKX18" s="93">
        <f>Seznam!JKX8</f>
        <v>0</v>
      </c>
      <c r="JKY18" s="93">
        <f>Seznam!JKY8</f>
        <v>0</v>
      </c>
      <c r="JKZ18" s="93">
        <f>Seznam!JKZ8</f>
        <v>0</v>
      </c>
      <c r="JLA18" s="93">
        <f>Seznam!JLA8</f>
        <v>0</v>
      </c>
      <c r="JLB18" s="93">
        <f>Seznam!JLB8</f>
        <v>0</v>
      </c>
      <c r="JLC18" s="93">
        <f>Seznam!JLC8</f>
        <v>0</v>
      </c>
      <c r="JLD18" s="93">
        <f>Seznam!JLD8</f>
        <v>0</v>
      </c>
      <c r="JLE18" s="93">
        <f>Seznam!JLE8</f>
        <v>0</v>
      </c>
      <c r="JLF18" s="93">
        <f>Seznam!JLF8</f>
        <v>0</v>
      </c>
      <c r="JLG18" s="93">
        <f>Seznam!JLG8</f>
        <v>0</v>
      </c>
      <c r="JLH18" s="93">
        <f>Seznam!JLH8</f>
        <v>0</v>
      </c>
      <c r="JLI18" s="93">
        <f>Seznam!JLI8</f>
        <v>0</v>
      </c>
      <c r="JLJ18" s="93">
        <f>Seznam!JLJ8</f>
        <v>0</v>
      </c>
      <c r="JLK18" s="93">
        <f>Seznam!JLK8</f>
        <v>0</v>
      </c>
      <c r="JLL18" s="93">
        <f>Seznam!JLL8</f>
        <v>0</v>
      </c>
      <c r="JLM18" s="93">
        <f>Seznam!JLM8</f>
        <v>0</v>
      </c>
      <c r="JLN18" s="93">
        <f>Seznam!JLN8</f>
        <v>0</v>
      </c>
      <c r="JLO18" s="93">
        <f>Seznam!JLO8</f>
        <v>0</v>
      </c>
      <c r="JLP18" s="93">
        <f>Seznam!JLP8</f>
        <v>0</v>
      </c>
      <c r="JLQ18" s="93">
        <f>Seznam!JLQ8</f>
        <v>0</v>
      </c>
      <c r="JLR18" s="93">
        <f>Seznam!JLR8</f>
        <v>0</v>
      </c>
      <c r="JLS18" s="93">
        <f>Seznam!JLS8</f>
        <v>0</v>
      </c>
      <c r="JLT18" s="93">
        <f>Seznam!JLT8</f>
        <v>0</v>
      </c>
      <c r="JLU18" s="93">
        <f>Seznam!JLU8</f>
        <v>0</v>
      </c>
      <c r="JLV18" s="93">
        <f>Seznam!JLV8</f>
        <v>0</v>
      </c>
      <c r="JLW18" s="93">
        <f>Seznam!JLW8</f>
        <v>0</v>
      </c>
      <c r="JLX18" s="93">
        <f>Seznam!JLX8</f>
        <v>0</v>
      </c>
      <c r="JLY18" s="93">
        <f>Seznam!JLY8</f>
        <v>0</v>
      </c>
      <c r="JLZ18" s="93">
        <f>Seznam!JLZ8</f>
        <v>0</v>
      </c>
      <c r="JMA18" s="93">
        <f>Seznam!JMA8</f>
        <v>0</v>
      </c>
      <c r="JMB18" s="93">
        <f>Seznam!JMB8</f>
        <v>0</v>
      </c>
      <c r="JMC18" s="93">
        <f>Seznam!JMC8</f>
        <v>0</v>
      </c>
      <c r="JMD18" s="93">
        <f>Seznam!JMD8</f>
        <v>0</v>
      </c>
      <c r="JME18" s="93">
        <f>Seznam!JME8</f>
        <v>0</v>
      </c>
      <c r="JMF18" s="93">
        <f>Seznam!JMF8</f>
        <v>0</v>
      </c>
      <c r="JMG18" s="93">
        <f>Seznam!JMG8</f>
        <v>0</v>
      </c>
      <c r="JMH18" s="93">
        <f>Seznam!JMH8</f>
        <v>0</v>
      </c>
      <c r="JMI18" s="93">
        <f>Seznam!JMI8</f>
        <v>0</v>
      </c>
      <c r="JMJ18" s="93">
        <f>Seznam!JMJ8</f>
        <v>0</v>
      </c>
      <c r="JMK18" s="93">
        <f>Seznam!JMK8</f>
        <v>0</v>
      </c>
      <c r="JML18" s="93">
        <f>Seznam!JML8</f>
        <v>0</v>
      </c>
      <c r="JMM18" s="93">
        <f>Seznam!JMM8</f>
        <v>0</v>
      </c>
      <c r="JMN18" s="93">
        <f>Seznam!JMN8</f>
        <v>0</v>
      </c>
      <c r="JMO18" s="93">
        <f>Seznam!JMO8</f>
        <v>0</v>
      </c>
      <c r="JMP18" s="93">
        <f>Seznam!JMP8</f>
        <v>0</v>
      </c>
      <c r="JMQ18" s="93">
        <f>Seznam!JMQ8</f>
        <v>0</v>
      </c>
      <c r="JMR18" s="93">
        <f>Seznam!JMR8</f>
        <v>0</v>
      </c>
      <c r="JMS18" s="93">
        <f>Seznam!JMS8</f>
        <v>0</v>
      </c>
      <c r="JMT18" s="93">
        <f>Seznam!JMT8</f>
        <v>0</v>
      </c>
      <c r="JMU18" s="93">
        <f>Seznam!JMU8</f>
        <v>0</v>
      </c>
      <c r="JMV18" s="93">
        <f>Seznam!JMV8</f>
        <v>0</v>
      </c>
      <c r="JMW18" s="93">
        <f>Seznam!JMW8</f>
        <v>0</v>
      </c>
      <c r="JMX18" s="93">
        <f>Seznam!JMX8</f>
        <v>0</v>
      </c>
      <c r="JMY18" s="93">
        <f>Seznam!JMY8</f>
        <v>0</v>
      </c>
      <c r="JMZ18" s="93">
        <f>Seznam!JMZ8</f>
        <v>0</v>
      </c>
      <c r="JNA18" s="93">
        <f>Seznam!JNA8</f>
        <v>0</v>
      </c>
      <c r="JNB18" s="93">
        <f>Seznam!JNB8</f>
        <v>0</v>
      </c>
      <c r="JNC18" s="93">
        <f>Seznam!JNC8</f>
        <v>0</v>
      </c>
      <c r="JND18" s="93">
        <f>Seznam!JND8</f>
        <v>0</v>
      </c>
      <c r="JNE18" s="93">
        <f>Seznam!JNE8</f>
        <v>0</v>
      </c>
      <c r="JNF18" s="93">
        <f>Seznam!JNF8</f>
        <v>0</v>
      </c>
      <c r="JNG18" s="93">
        <f>Seznam!JNG8</f>
        <v>0</v>
      </c>
      <c r="JNH18" s="93">
        <f>Seznam!JNH8</f>
        <v>0</v>
      </c>
      <c r="JNI18" s="93">
        <f>Seznam!JNI8</f>
        <v>0</v>
      </c>
      <c r="JNJ18" s="93">
        <f>Seznam!JNJ8</f>
        <v>0</v>
      </c>
      <c r="JNK18" s="93">
        <f>Seznam!JNK8</f>
        <v>0</v>
      </c>
      <c r="JNL18" s="93">
        <f>Seznam!JNL8</f>
        <v>0</v>
      </c>
      <c r="JNM18" s="93">
        <f>Seznam!JNM8</f>
        <v>0</v>
      </c>
      <c r="JNN18" s="93">
        <f>Seznam!JNN8</f>
        <v>0</v>
      </c>
      <c r="JNO18" s="93">
        <f>Seznam!JNO8</f>
        <v>0</v>
      </c>
      <c r="JNP18" s="93">
        <f>Seznam!JNP8</f>
        <v>0</v>
      </c>
      <c r="JNQ18" s="93">
        <f>Seznam!JNQ8</f>
        <v>0</v>
      </c>
      <c r="JNR18" s="93">
        <f>Seznam!JNR8</f>
        <v>0</v>
      </c>
      <c r="JNS18" s="93">
        <f>Seznam!JNS8</f>
        <v>0</v>
      </c>
      <c r="JNT18" s="93">
        <f>Seznam!JNT8</f>
        <v>0</v>
      </c>
      <c r="JNU18" s="93">
        <f>Seznam!JNU8</f>
        <v>0</v>
      </c>
      <c r="JNV18" s="93">
        <f>Seznam!JNV8</f>
        <v>0</v>
      </c>
      <c r="JNW18" s="93">
        <f>Seznam!JNW8</f>
        <v>0</v>
      </c>
      <c r="JNX18" s="93">
        <f>Seznam!JNX8</f>
        <v>0</v>
      </c>
      <c r="JNY18" s="93">
        <f>Seznam!JNY8</f>
        <v>0</v>
      </c>
      <c r="JNZ18" s="93">
        <f>Seznam!JNZ8</f>
        <v>0</v>
      </c>
      <c r="JOA18" s="93">
        <f>Seznam!JOA8</f>
        <v>0</v>
      </c>
      <c r="JOB18" s="93">
        <f>Seznam!JOB8</f>
        <v>0</v>
      </c>
      <c r="JOC18" s="93">
        <f>Seznam!JOC8</f>
        <v>0</v>
      </c>
      <c r="JOD18" s="93">
        <f>Seznam!JOD8</f>
        <v>0</v>
      </c>
      <c r="JOE18" s="93">
        <f>Seznam!JOE8</f>
        <v>0</v>
      </c>
      <c r="JOF18" s="93">
        <f>Seznam!JOF8</f>
        <v>0</v>
      </c>
      <c r="JOG18" s="93">
        <f>Seznam!JOG8</f>
        <v>0</v>
      </c>
      <c r="JOH18" s="93">
        <f>Seznam!JOH8</f>
        <v>0</v>
      </c>
      <c r="JOI18" s="93">
        <f>Seznam!JOI8</f>
        <v>0</v>
      </c>
      <c r="JOJ18" s="93">
        <f>Seznam!JOJ8</f>
        <v>0</v>
      </c>
      <c r="JOK18" s="93">
        <f>Seznam!JOK8</f>
        <v>0</v>
      </c>
      <c r="JOL18" s="93">
        <f>Seznam!JOL8</f>
        <v>0</v>
      </c>
      <c r="JOM18" s="93">
        <f>Seznam!JOM8</f>
        <v>0</v>
      </c>
      <c r="JON18" s="93">
        <f>Seznam!JON8</f>
        <v>0</v>
      </c>
      <c r="JOO18" s="93">
        <f>Seznam!JOO8</f>
        <v>0</v>
      </c>
      <c r="JOP18" s="93">
        <f>Seznam!JOP8</f>
        <v>0</v>
      </c>
      <c r="JOQ18" s="93">
        <f>Seznam!JOQ8</f>
        <v>0</v>
      </c>
      <c r="JOR18" s="93">
        <f>Seznam!JOR8</f>
        <v>0</v>
      </c>
      <c r="JOS18" s="93">
        <f>Seznam!JOS8</f>
        <v>0</v>
      </c>
      <c r="JOT18" s="93">
        <f>Seznam!JOT8</f>
        <v>0</v>
      </c>
      <c r="JOU18" s="93">
        <f>Seznam!JOU8</f>
        <v>0</v>
      </c>
      <c r="JOV18" s="93">
        <f>Seznam!JOV8</f>
        <v>0</v>
      </c>
      <c r="JOW18" s="93">
        <f>Seznam!JOW8</f>
        <v>0</v>
      </c>
      <c r="JOX18" s="93">
        <f>Seznam!JOX8</f>
        <v>0</v>
      </c>
      <c r="JOY18" s="93">
        <f>Seznam!JOY8</f>
        <v>0</v>
      </c>
      <c r="JOZ18" s="93">
        <f>Seznam!JOZ8</f>
        <v>0</v>
      </c>
      <c r="JPA18" s="93">
        <f>Seznam!JPA8</f>
        <v>0</v>
      </c>
      <c r="JPB18" s="93">
        <f>Seznam!JPB8</f>
        <v>0</v>
      </c>
      <c r="JPC18" s="93">
        <f>Seznam!JPC8</f>
        <v>0</v>
      </c>
      <c r="JPD18" s="93">
        <f>Seznam!JPD8</f>
        <v>0</v>
      </c>
      <c r="JPE18" s="93">
        <f>Seznam!JPE8</f>
        <v>0</v>
      </c>
      <c r="JPF18" s="93">
        <f>Seznam!JPF8</f>
        <v>0</v>
      </c>
      <c r="JPG18" s="93">
        <f>Seznam!JPG8</f>
        <v>0</v>
      </c>
      <c r="JPH18" s="93">
        <f>Seznam!JPH8</f>
        <v>0</v>
      </c>
      <c r="JPI18" s="93">
        <f>Seznam!JPI8</f>
        <v>0</v>
      </c>
      <c r="JPJ18" s="93">
        <f>Seznam!JPJ8</f>
        <v>0</v>
      </c>
      <c r="JPK18" s="93">
        <f>Seznam!JPK8</f>
        <v>0</v>
      </c>
      <c r="JPL18" s="93">
        <f>Seznam!JPL8</f>
        <v>0</v>
      </c>
      <c r="JPM18" s="93">
        <f>Seznam!JPM8</f>
        <v>0</v>
      </c>
      <c r="JPN18" s="93">
        <f>Seznam!JPN8</f>
        <v>0</v>
      </c>
      <c r="JPO18" s="93">
        <f>Seznam!JPO8</f>
        <v>0</v>
      </c>
      <c r="JPP18" s="93">
        <f>Seznam!JPP8</f>
        <v>0</v>
      </c>
      <c r="JPQ18" s="93">
        <f>Seznam!JPQ8</f>
        <v>0</v>
      </c>
      <c r="JPR18" s="93">
        <f>Seznam!JPR8</f>
        <v>0</v>
      </c>
      <c r="JPS18" s="93">
        <f>Seznam!JPS8</f>
        <v>0</v>
      </c>
      <c r="JPT18" s="93">
        <f>Seznam!JPT8</f>
        <v>0</v>
      </c>
      <c r="JPU18" s="93">
        <f>Seznam!JPU8</f>
        <v>0</v>
      </c>
      <c r="JPV18" s="93">
        <f>Seznam!JPV8</f>
        <v>0</v>
      </c>
      <c r="JPW18" s="93">
        <f>Seznam!JPW8</f>
        <v>0</v>
      </c>
      <c r="JPX18" s="93">
        <f>Seznam!JPX8</f>
        <v>0</v>
      </c>
      <c r="JPY18" s="93">
        <f>Seznam!JPY8</f>
        <v>0</v>
      </c>
      <c r="JPZ18" s="93">
        <f>Seznam!JPZ8</f>
        <v>0</v>
      </c>
      <c r="JQA18" s="93">
        <f>Seznam!JQA8</f>
        <v>0</v>
      </c>
      <c r="JQB18" s="93">
        <f>Seznam!JQB8</f>
        <v>0</v>
      </c>
      <c r="JQC18" s="93">
        <f>Seznam!JQC8</f>
        <v>0</v>
      </c>
      <c r="JQD18" s="93">
        <f>Seznam!JQD8</f>
        <v>0</v>
      </c>
      <c r="JQE18" s="93">
        <f>Seznam!JQE8</f>
        <v>0</v>
      </c>
      <c r="JQF18" s="93">
        <f>Seznam!JQF8</f>
        <v>0</v>
      </c>
      <c r="JQG18" s="93">
        <f>Seznam!JQG8</f>
        <v>0</v>
      </c>
      <c r="JQH18" s="93">
        <f>Seznam!JQH8</f>
        <v>0</v>
      </c>
      <c r="JQI18" s="93">
        <f>Seznam!JQI8</f>
        <v>0</v>
      </c>
      <c r="JQJ18" s="93">
        <f>Seznam!JQJ8</f>
        <v>0</v>
      </c>
      <c r="JQK18" s="93">
        <f>Seznam!JQK8</f>
        <v>0</v>
      </c>
      <c r="JQL18" s="93">
        <f>Seznam!JQL8</f>
        <v>0</v>
      </c>
      <c r="JQM18" s="93">
        <f>Seznam!JQM8</f>
        <v>0</v>
      </c>
      <c r="JQN18" s="93">
        <f>Seznam!JQN8</f>
        <v>0</v>
      </c>
      <c r="JQO18" s="93">
        <f>Seznam!JQO8</f>
        <v>0</v>
      </c>
      <c r="JQP18" s="93">
        <f>Seznam!JQP8</f>
        <v>0</v>
      </c>
      <c r="JQQ18" s="93">
        <f>Seznam!JQQ8</f>
        <v>0</v>
      </c>
      <c r="JQR18" s="93">
        <f>Seznam!JQR8</f>
        <v>0</v>
      </c>
      <c r="JQS18" s="93">
        <f>Seznam!JQS8</f>
        <v>0</v>
      </c>
      <c r="JQT18" s="93">
        <f>Seznam!JQT8</f>
        <v>0</v>
      </c>
      <c r="JQU18" s="93">
        <f>Seznam!JQU8</f>
        <v>0</v>
      </c>
      <c r="JQV18" s="93">
        <f>Seznam!JQV8</f>
        <v>0</v>
      </c>
      <c r="JQW18" s="93">
        <f>Seznam!JQW8</f>
        <v>0</v>
      </c>
      <c r="JQX18" s="93">
        <f>Seznam!JQX8</f>
        <v>0</v>
      </c>
      <c r="JQY18" s="93">
        <f>Seznam!JQY8</f>
        <v>0</v>
      </c>
      <c r="JQZ18" s="93">
        <f>Seznam!JQZ8</f>
        <v>0</v>
      </c>
      <c r="JRA18" s="93">
        <f>Seznam!JRA8</f>
        <v>0</v>
      </c>
      <c r="JRB18" s="93">
        <f>Seznam!JRB8</f>
        <v>0</v>
      </c>
      <c r="JRC18" s="93">
        <f>Seznam!JRC8</f>
        <v>0</v>
      </c>
      <c r="JRD18" s="93">
        <f>Seznam!JRD8</f>
        <v>0</v>
      </c>
      <c r="JRE18" s="93">
        <f>Seznam!JRE8</f>
        <v>0</v>
      </c>
      <c r="JRF18" s="93">
        <f>Seznam!JRF8</f>
        <v>0</v>
      </c>
      <c r="JRG18" s="93">
        <f>Seznam!JRG8</f>
        <v>0</v>
      </c>
      <c r="JRH18" s="93">
        <f>Seznam!JRH8</f>
        <v>0</v>
      </c>
      <c r="JRI18" s="93">
        <f>Seznam!JRI8</f>
        <v>0</v>
      </c>
      <c r="JRJ18" s="93">
        <f>Seznam!JRJ8</f>
        <v>0</v>
      </c>
      <c r="JRK18" s="93">
        <f>Seznam!JRK8</f>
        <v>0</v>
      </c>
      <c r="JRL18" s="93">
        <f>Seznam!JRL8</f>
        <v>0</v>
      </c>
      <c r="JRM18" s="93">
        <f>Seznam!JRM8</f>
        <v>0</v>
      </c>
      <c r="JRN18" s="93">
        <f>Seznam!JRN8</f>
        <v>0</v>
      </c>
      <c r="JRO18" s="93">
        <f>Seznam!JRO8</f>
        <v>0</v>
      </c>
      <c r="JRP18" s="93">
        <f>Seznam!JRP8</f>
        <v>0</v>
      </c>
      <c r="JRQ18" s="93">
        <f>Seznam!JRQ8</f>
        <v>0</v>
      </c>
      <c r="JRR18" s="93">
        <f>Seznam!JRR8</f>
        <v>0</v>
      </c>
      <c r="JRS18" s="93">
        <f>Seznam!JRS8</f>
        <v>0</v>
      </c>
      <c r="JRT18" s="93">
        <f>Seznam!JRT8</f>
        <v>0</v>
      </c>
      <c r="JRU18" s="93">
        <f>Seznam!JRU8</f>
        <v>0</v>
      </c>
      <c r="JRV18" s="93">
        <f>Seznam!JRV8</f>
        <v>0</v>
      </c>
      <c r="JRW18" s="93">
        <f>Seznam!JRW8</f>
        <v>0</v>
      </c>
      <c r="JRX18" s="93">
        <f>Seznam!JRX8</f>
        <v>0</v>
      </c>
      <c r="JRY18" s="93">
        <f>Seznam!JRY8</f>
        <v>0</v>
      </c>
      <c r="JRZ18" s="93">
        <f>Seznam!JRZ8</f>
        <v>0</v>
      </c>
      <c r="JSA18" s="93">
        <f>Seznam!JSA8</f>
        <v>0</v>
      </c>
      <c r="JSB18" s="93">
        <f>Seznam!JSB8</f>
        <v>0</v>
      </c>
      <c r="JSC18" s="93">
        <f>Seznam!JSC8</f>
        <v>0</v>
      </c>
      <c r="JSD18" s="93">
        <f>Seznam!JSD8</f>
        <v>0</v>
      </c>
      <c r="JSE18" s="93">
        <f>Seznam!JSE8</f>
        <v>0</v>
      </c>
      <c r="JSF18" s="93">
        <f>Seznam!JSF8</f>
        <v>0</v>
      </c>
      <c r="JSG18" s="93">
        <f>Seznam!JSG8</f>
        <v>0</v>
      </c>
      <c r="JSH18" s="93">
        <f>Seznam!JSH8</f>
        <v>0</v>
      </c>
      <c r="JSI18" s="93">
        <f>Seznam!JSI8</f>
        <v>0</v>
      </c>
      <c r="JSJ18" s="93">
        <f>Seznam!JSJ8</f>
        <v>0</v>
      </c>
      <c r="JSK18" s="93">
        <f>Seznam!JSK8</f>
        <v>0</v>
      </c>
      <c r="JSL18" s="93">
        <f>Seznam!JSL8</f>
        <v>0</v>
      </c>
      <c r="JSM18" s="93">
        <f>Seznam!JSM8</f>
        <v>0</v>
      </c>
      <c r="JSN18" s="93">
        <f>Seznam!JSN8</f>
        <v>0</v>
      </c>
      <c r="JSO18" s="93">
        <f>Seznam!JSO8</f>
        <v>0</v>
      </c>
      <c r="JSP18" s="93">
        <f>Seznam!JSP8</f>
        <v>0</v>
      </c>
      <c r="JSQ18" s="93">
        <f>Seznam!JSQ8</f>
        <v>0</v>
      </c>
      <c r="JSR18" s="93">
        <f>Seznam!JSR8</f>
        <v>0</v>
      </c>
      <c r="JSS18" s="93">
        <f>Seznam!JSS8</f>
        <v>0</v>
      </c>
      <c r="JST18" s="93">
        <f>Seznam!JST8</f>
        <v>0</v>
      </c>
      <c r="JSU18" s="93">
        <f>Seznam!JSU8</f>
        <v>0</v>
      </c>
      <c r="JSV18" s="93">
        <f>Seznam!JSV8</f>
        <v>0</v>
      </c>
      <c r="JSW18" s="93">
        <f>Seznam!JSW8</f>
        <v>0</v>
      </c>
      <c r="JSX18" s="93">
        <f>Seznam!JSX8</f>
        <v>0</v>
      </c>
      <c r="JSY18" s="93">
        <f>Seznam!JSY8</f>
        <v>0</v>
      </c>
      <c r="JSZ18" s="93">
        <f>Seznam!JSZ8</f>
        <v>0</v>
      </c>
      <c r="JTA18" s="93">
        <f>Seznam!JTA8</f>
        <v>0</v>
      </c>
      <c r="JTB18" s="93">
        <f>Seznam!JTB8</f>
        <v>0</v>
      </c>
      <c r="JTC18" s="93">
        <f>Seznam!JTC8</f>
        <v>0</v>
      </c>
      <c r="JTD18" s="93">
        <f>Seznam!JTD8</f>
        <v>0</v>
      </c>
      <c r="JTE18" s="93">
        <f>Seznam!JTE8</f>
        <v>0</v>
      </c>
      <c r="JTF18" s="93">
        <f>Seznam!JTF8</f>
        <v>0</v>
      </c>
      <c r="JTG18" s="93">
        <f>Seznam!JTG8</f>
        <v>0</v>
      </c>
      <c r="JTH18" s="93">
        <f>Seznam!JTH8</f>
        <v>0</v>
      </c>
      <c r="JTI18" s="93">
        <f>Seznam!JTI8</f>
        <v>0</v>
      </c>
      <c r="JTJ18" s="93">
        <f>Seznam!JTJ8</f>
        <v>0</v>
      </c>
      <c r="JTK18" s="93">
        <f>Seznam!JTK8</f>
        <v>0</v>
      </c>
      <c r="JTL18" s="93">
        <f>Seznam!JTL8</f>
        <v>0</v>
      </c>
      <c r="JTM18" s="93">
        <f>Seznam!JTM8</f>
        <v>0</v>
      </c>
      <c r="JTN18" s="93">
        <f>Seznam!JTN8</f>
        <v>0</v>
      </c>
      <c r="JTO18" s="93">
        <f>Seznam!JTO8</f>
        <v>0</v>
      </c>
      <c r="JTP18" s="93">
        <f>Seznam!JTP8</f>
        <v>0</v>
      </c>
      <c r="JTQ18" s="93">
        <f>Seznam!JTQ8</f>
        <v>0</v>
      </c>
      <c r="JTR18" s="93">
        <f>Seznam!JTR8</f>
        <v>0</v>
      </c>
      <c r="JTS18" s="93">
        <f>Seznam!JTS8</f>
        <v>0</v>
      </c>
      <c r="JTT18" s="93">
        <f>Seznam!JTT8</f>
        <v>0</v>
      </c>
      <c r="JTU18" s="93">
        <f>Seznam!JTU8</f>
        <v>0</v>
      </c>
      <c r="JTV18" s="93">
        <f>Seznam!JTV8</f>
        <v>0</v>
      </c>
      <c r="JTW18" s="93">
        <f>Seznam!JTW8</f>
        <v>0</v>
      </c>
      <c r="JTX18" s="93">
        <f>Seznam!JTX8</f>
        <v>0</v>
      </c>
      <c r="JTY18" s="93">
        <f>Seznam!JTY8</f>
        <v>0</v>
      </c>
      <c r="JTZ18" s="93">
        <f>Seznam!JTZ8</f>
        <v>0</v>
      </c>
      <c r="JUA18" s="93">
        <f>Seznam!JUA8</f>
        <v>0</v>
      </c>
      <c r="JUB18" s="93">
        <f>Seznam!JUB8</f>
        <v>0</v>
      </c>
      <c r="JUC18" s="93">
        <f>Seznam!JUC8</f>
        <v>0</v>
      </c>
      <c r="JUD18" s="93">
        <f>Seznam!JUD8</f>
        <v>0</v>
      </c>
      <c r="JUE18" s="93">
        <f>Seznam!JUE8</f>
        <v>0</v>
      </c>
      <c r="JUF18" s="93">
        <f>Seznam!JUF8</f>
        <v>0</v>
      </c>
      <c r="JUG18" s="93">
        <f>Seznam!JUG8</f>
        <v>0</v>
      </c>
      <c r="JUH18" s="93">
        <f>Seznam!JUH8</f>
        <v>0</v>
      </c>
      <c r="JUI18" s="93">
        <f>Seznam!JUI8</f>
        <v>0</v>
      </c>
      <c r="JUJ18" s="93">
        <f>Seznam!JUJ8</f>
        <v>0</v>
      </c>
      <c r="JUK18" s="93">
        <f>Seznam!JUK8</f>
        <v>0</v>
      </c>
      <c r="JUL18" s="93">
        <f>Seznam!JUL8</f>
        <v>0</v>
      </c>
      <c r="JUM18" s="93">
        <f>Seznam!JUM8</f>
        <v>0</v>
      </c>
      <c r="JUN18" s="93">
        <f>Seznam!JUN8</f>
        <v>0</v>
      </c>
      <c r="JUO18" s="93">
        <f>Seznam!JUO8</f>
        <v>0</v>
      </c>
      <c r="JUP18" s="93">
        <f>Seznam!JUP8</f>
        <v>0</v>
      </c>
      <c r="JUQ18" s="93">
        <f>Seznam!JUQ8</f>
        <v>0</v>
      </c>
      <c r="JUR18" s="93">
        <f>Seznam!JUR8</f>
        <v>0</v>
      </c>
      <c r="JUS18" s="93">
        <f>Seznam!JUS8</f>
        <v>0</v>
      </c>
      <c r="JUT18" s="93">
        <f>Seznam!JUT8</f>
        <v>0</v>
      </c>
      <c r="JUU18" s="93">
        <f>Seznam!JUU8</f>
        <v>0</v>
      </c>
      <c r="JUV18" s="93">
        <f>Seznam!JUV8</f>
        <v>0</v>
      </c>
      <c r="JUW18" s="93">
        <f>Seznam!JUW8</f>
        <v>0</v>
      </c>
      <c r="JUX18" s="93">
        <f>Seznam!JUX8</f>
        <v>0</v>
      </c>
      <c r="JUY18" s="93">
        <f>Seznam!JUY8</f>
        <v>0</v>
      </c>
      <c r="JUZ18" s="93">
        <f>Seznam!JUZ8</f>
        <v>0</v>
      </c>
      <c r="JVA18" s="93">
        <f>Seznam!JVA8</f>
        <v>0</v>
      </c>
      <c r="JVB18" s="93">
        <f>Seznam!JVB8</f>
        <v>0</v>
      </c>
      <c r="JVC18" s="93">
        <f>Seznam!JVC8</f>
        <v>0</v>
      </c>
      <c r="JVD18" s="93">
        <f>Seznam!JVD8</f>
        <v>0</v>
      </c>
      <c r="JVE18" s="93">
        <f>Seznam!JVE8</f>
        <v>0</v>
      </c>
      <c r="JVF18" s="93">
        <f>Seznam!JVF8</f>
        <v>0</v>
      </c>
      <c r="JVG18" s="93">
        <f>Seznam!JVG8</f>
        <v>0</v>
      </c>
      <c r="JVH18" s="93">
        <f>Seznam!JVH8</f>
        <v>0</v>
      </c>
      <c r="JVI18" s="93">
        <f>Seznam!JVI8</f>
        <v>0</v>
      </c>
      <c r="JVJ18" s="93">
        <f>Seznam!JVJ8</f>
        <v>0</v>
      </c>
      <c r="JVK18" s="93">
        <f>Seznam!JVK8</f>
        <v>0</v>
      </c>
      <c r="JVL18" s="93">
        <f>Seznam!JVL8</f>
        <v>0</v>
      </c>
      <c r="JVM18" s="93">
        <f>Seznam!JVM8</f>
        <v>0</v>
      </c>
      <c r="JVN18" s="93">
        <f>Seznam!JVN8</f>
        <v>0</v>
      </c>
      <c r="JVO18" s="93">
        <f>Seznam!JVO8</f>
        <v>0</v>
      </c>
      <c r="JVP18" s="93">
        <f>Seznam!JVP8</f>
        <v>0</v>
      </c>
      <c r="JVQ18" s="93">
        <f>Seznam!JVQ8</f>
        <v>0</v>
      </c>
      <c r="JVR18" s="93">
        <f>Seznam!JVR8</f>
        <v>0</v>
      </c>
      <c r="JVS18" s="93">
        <f>Seznam!JVS8</f>
        <v>0</v>
      </c>
      <c r="JVT18" s="93">
        <f>Seznam!JVT8</f>
        <v>0</v>
      </c>
      <c r="JVU18" s="93">
        <f>Seznam!JVU8</f>
        <v>0</v>
      </c>
      <c r="JVV18" s="93">
        <f>Seznam!JVV8</f>
        <v>0</v>
      </c>
      <c r="JVW18" s="93">
        <f>Seznam!JVW8</f>
        <v>0</v>
      </c>
      <c r="JVX18" s="93">
        <f>Seznam!JVX8</f>
        <v>0</v>
      </c>
      <c r="JVY18" s="93">
        <f>Seznam!JVY8</f>
        <v>0</v>
      </c>
      <c r="JVZ18" s="93">
        <f>Seznam!JVZ8</f>
        <v>0</v>
      </c>
      <c r="JWA18" s="93">
        <f>Seznam!JWA8</f>
        <v>0</v>
      </c>
      <c r="JWB18" s="93">
        <f>Seznam!JWB8</f>
        <v>0</v>
      </c>
      <c r="JWC18" s="93">
        <f>Seznam!JWC8</f>
        <v>0</v>
      </c>
      <c r="JWD18" s="93">
        <f>Seznam!JWD8</f>
        <v>0</v>
      </c>
      <c r="JWE18" s="93">
        <f>Seznam!JWE8</f>
        <v>0</v>
      </c>
      <c r="JWF18" s="93">
        <f>Seznam!JWF8</f>
        <v>0</v>
      </c>
      <c r="JWG18" s="93">
        <f>Seznam!JWG8</f>
        <v>0</v>
      </c>
      <c r="JWH18" s="93">
        <f>Seznam!JWH8</f>
        <v>0</v>
      </c>
      <c r="JWI18" s="93">
        <f>Seznam!JWI8</f>
        <v>0</v>
      </c>
      <c r="JWJ18" s="93">
        <f>Seznam!JWJ8</f>
        <v>0</v>
      </c>
      <c r="JWK18" s="93">
        <f>Seznam!JWK8</f>
        <v>0</v>
      </c>
      <c r="JWL18" s="93">
        <f>Seznam!JWL8</f>
        <v>0</v>
      </c>
      <c r="JWM18" s="93">
        <f>Seznam!JWM8</f>
        <v>0</v>
      </c>
      <c r="JWN18" s="93">
        <f>Seznam!JWN8</f>
        <v>0</v>
      </c>
      <c r="JWO18" s="93">
        <f>Seznam!JWO8</f>
        <v>0</v>
      </c>
      <c r="JWP18" s="93">
        <f>Seznam!JWP8</f>
        <v>0</v>
      </c>
      <c r="JWQ18" s="93">
        <f>Seznam!JWQ8</f>
        <v>0</v>
      </c>
      <c r="JWR18" s="93">
        <f>Seznam!JWR8</f>
        <v>0</v>
      </c>
      <c r="JWS18" s="93">
        <f>Seznam!JWS8</f>
        <v>0</v>
      </c>
      <c r="JWT18" s="93">
        <f>Seznam!JWT8</f>
        <v>0</v>
      </c>
      <c r="JWU18" s="93">
        <f>Seznam!JWU8</f>
        <v>0</v>
      </c>
      <c r="JWV18" s="93">
        <f>Seznam!JWV8</f>
        <v>0</v>
      </c>
      <c r="JWW18" s="93">
        <f>Seznam!JWW8</f>
        <v>0</v>
      </c>
      <c r="JWX18" s="93">
        <f>Seznam!JWX8</f>
        <v>0</v>
      </c>
      <c r="JWY18" s="93">
        <f>Seznam!JWY8</f>
        <v>0</v>
      </c>
      <c r="JWZ18" s="93">
        <f>Seznam!JWZ8</f>
        <v>0</v>
      </c>
      <c r="JXA18" s="93">
        <f>Seznam!JXA8</f>
        <v>0</v>
      </c>
      <c r="JXB18" s="93">
        <f>Seznam!JXB8</f>
        <v>0</v>
      </c>
      <c r="JXC18" s="93">
        <f>Seznam!JXC8</f>
        <v>0</v>
      </c>
      <c r="JXD18" s="93">
        <f>Seznam!JXD8</f>
        <v>0</v>
      </c>
      <c r="JXE18" s="93">
        <f>Seznam!JXE8</f>
        <v>0</v>
      </c>
      <c r="JXF18" s="93">
        <f>Seznam!JXF8</f>
        <v>0</v>
      </c>
      <c r="JXG18" s="93">
        <f>Seznam!JXG8</f>
        <v>0</v>
      </c>
      <c r="JXH18" s="93">
        <f>Seznam!JXH8</f>
        <v>0</v>
      </c>
      <c r="JXI18" s="93">
        <f>Seznam!JXI8</f>
        <v>0</v>
      </c>
      <c r="JXJ18" s="93">
        <f>Seznam!JXJ8</f>
        <v>0</v>
      </c>
      <c r="JXK18" s="93">
        <f>Seznam!JXK8</f>
        <v>0</v>
      </c>
      <c r="JXL18" s="93">
        <f>Seznam!JXL8</f>
        <v>0</v>
      </c>
      <c r="JXM18" s="93">
        <f>Seznam!JXM8</f>
        <v>0</v>
      </c>
      <c r="JXN18" s="93">
        <f>Seznam!JXN8</f>
        <v>0</v>
      </c>
      <c r="JXO18" s="93">
        <f>Seznam!JXO8</f>
        <v>0</v>
      </c>
      <c r="JXP18" s="93">
        <f>Seznam!JXP8</f>
        <v>0</v>
      </c>
      <c r="JXQ18" s="93">
        <f>Seznam!JXQ8</f>
        <v>0</v>
      </c>
      <c r="JXR18" s="93">
        <f>Seznam!JXR8</f>
        <v>0</v>
      </c>
      <c r="JXS18" s="93">
        <f>Seznam!JXS8</f>
        <v>0</v>
      </c>
      <c r="JXT18" s="93">
        <f>Seznam!JXT8</f>
        <v>0</v>
      </c>
      <c r="JXU18" s="93">
        <f>Seznam!JXU8</f>
        <v>0</v>
      </c>
      <c r="JXV18" s="93">
        <f>Seznam!JXV8</f>
        <v>0</v>
      </c>
      <c r="JXW18" s="93">
        <f>Seznam!JXW8</f>
        <v>0</v>
      </c>
      <c r="JXX18" s="93">
        <f>Seznam!JXX8</f>
        <v>0</v>
      </c>
      <c r="JXY18" s="93">
        <f>Seznam!JXY8</f>
        <v>0</v>
      </c>
      <c r="JXZ18" s="93">
        <f>Seznam!JXZ8</f>
        <v>0</v>
      </c>
      <c r="JYA18" s="93">
        <f>Seznam!JYA8</f>
        <v>0</v>
      </c>
      <c r="JYB18" s="93">
        <f>Seznam!JYB8</f>
        <v>0</v>
      </c>
      <c r="JYC18" s="93">
        <f>Seznam!JYC8</f>
        <v>0</v>
      </c>
      <c r="JYD18" s="93">
        <f>Seznam!JYD8</f>
        <v>0</v>
      </c>
      <c r="JYE18" s="93">
        <f>Seznam!JYE8</f>
        <v>0</v>
      </c>
      <c r="JYF18" s="93">
        <f>Seznam!JYF8</f>
        <v>0</v>
      </c>
      <c r="JYG18" s="93">
        <f>Seznam!JYG8</f>
        <v>0</v>
      </c>
      <c r="JYH18" s="93">
        <f>Seznam!JYH8</f>
        <v>0</v>
      </c>
      <c r="JYI18" s="93">
        <f>Seznam!JYI8</f>
        <v>0</v>
      </c>
      <c r="JYJ18" s="93">
        <f>Seznam!JYJ8</f>
        <v>0</v>
      </c>
      <c r="JYK18" s="93">
        <f>Seznam!JYK8</f>
        <v>0</v>
      </c>
      <c r="JYL18" s="93">
        <f>Seznam!JYL8</f>
        <v>0</v>
      </c>
      <c r="JYM18" s="93">
        <f>Seznam!JYM8</f>
        <v>0</v>
      </c>
      <c r="JYN18" s="93">
        <f>Seznam!JYN8</f>
        <v>0</v>
      </c>
      <c r="JYO18" s="93">
        <f>Seznam!JYO8</f>
        <v>0</v>
      </c>
      <c r="JYP18" s="93">
        <f>Seznam!JYP8</f>
        <v>0</v>
      </c>
      <c r="JYQ18" s="93">
        <f>Seznam!JYQ8</f>
        <v>0</v>
      </c>
      <c r="JYR18" s="93">
        <f>Seznam!JYR8</f>
        <v>0</v>
      </c>
      <c r="JYS18" s="93">
        <f>Seznam!JYS8</f>
        <v>0</v>
      </c>
      <c r="JYT18" s="93">
        <f>Seznam!JYT8</f>
        <v>0</v>
      </c>
      <c r="JYU18" s="93">
        <f>Seznam!JYU8</f>
        <v>0</v>
      </c>
      <c r="JYV18" s="93">
        <f>Seznam!JYV8</f>
        <v>0</v>
      </c>
      <c r="JYW18" s="93">
        <f>Seznam!JYW8</f>
        <v>0</v>
      </c>
      <c r="JYX18" s="93">
        <f>Seznam!JYX8</f>
        <v>0</v>
      </c>
      <c r="JYY18" s="93">
        <f>Seznam!JYY8</f>
        <v>0</v>
      </c>
      <c r="JYZ18" s="93">
        <f>Seznam!JYZ8</f>
        <v>0</v>
      </c>
      <c r="JZA18" s="93">
        <f>Seznam!JZA8</f>
        <v>0</v>
      </c>
      <c r="JZB18" s="93">
        <f>Seznam!JZB8</f>
        <v>0</v>
      </c>
      <c r="JZC18" s="93">
        <f>Seznam!JZC8</f>
        <v>0</v>
      </c>
      <c r="JZD18" s="93">
        <f>Seznam!JZD8</f>
        <v>0</v>
      </c>
      <c r="JZE18" s="93">
        <f>Seznam!JZE8</f>
        <v>0</v>
      </c>
      <c r="JZF18" s="93">
        <f>Seznam!JZF8</f>
        <v>0</v>
      </c>
      <c r="JZG18" s="93">
        <f>Seznam!JZG8</f>
        <v>0</v>
      </c>
      <c r="JZH18" s="93">
        <f>Seznam!JZH8</f>
        <v>0</v>
      </c>
      <c r="JZI18" s="93">
        <f>Seznam!JZI8</f>
        <v>0</v>
      </c>
      <c r="JZJ18" s="93">
        <f>Seznam!JZJ8</f>
        <v>0</v>
      </c>
      <c r="JZK18" s="93">
        <f>Seznam!JZK8</f>
        <v>0</v>
      </c>
      <c r="JZL18" s="93">
        <f>Seznam!JZL8</f>
        <v>0</v>
      </c>
      <c r="JZM18" s="93">
        <f>Seznam!JZM8</f>
        <v>0</v>
      </c>
      <c r="JZN18" s="93">
        <f>Seznam!JZN8</f>
        <v>0</v>
      </c>
      <c r="JZO18" s="93">
        <f>Seznam!JZO8</f>
        <v>0</v>
      </c>
      <c r="JZP18" s="93">
        <f>Seznam!JZP8</f>
        <v>0</v>
      </c>
      <c r="JZQ18" s="93">
        <f>Seznam!JZQ8</f>
        <v>0</v>
      </c>
      <c r="JZR18" s="93">
        <f>Seznam!JZR8</f>
        <v>0</v>
      </c>
      <c r="JZS18" s="93">
        <f>Seznam!JZS8</f>
        <v>0</v>
      </c>
      <c r="JZT18" s="93">
        <f>Seznam!JZT8</f>
        <v>0</v>
      </c>
      <c r="JZU18" s="93">
        <f>Seznam!JZU8</f>
        <v>0</v>
      </c>
      <c r="JZV18" s="93">
        <f>Seznam!JZV8</f>
        <v>0</v>
      </c>
      <c r="JZW18" s="93">
        <f>Seznam!JZW8</f>
        <v>0</v>
      </c>
      <c r="JZX18" s="93">
        <f>Seznam!JZX8</f>
        <v>0</v>
      </c>
      <c r="JZY18" s="93">
        <f>Seznam!JZY8</f>
        <v>0</v>
      </c>
      <c r="JZZ18" s="93">
        <f>Seznam!JZZ8</f>
        <v>0</v>
      </c>
      <c r="KAA18" s="93">
        <f>Seznam!KAA8</f>
        <v>0</v>
      </c>
      <c r="KAB18" s="93">
        <f>Seznam!KAB8</f>
        <v>0</v>
      </c>
      <c r="KAC18" s="93">
        <f>Seznam!KAC8</f>
        <v>0</v>
      </c>
      <c r="KAD18" s="93">
        <f>Seznam!KAD8</f>
        <v>0</v>
      </c>
      <c r="KAE18" s="93">
        <f>Seznam!KAE8</f>
        <v>0</v>
      </c>
      <c r="KAF18" s="93">
        <f>Seznam!KAF8</f>
        <v>0</v>
      </c>
      <c r="KAG18" s="93">
        <f>Seznam!KAG8</f>
        <v>0</v>
      </c>
      <c r="KAH18" s="93">
        <f>Seznam!KAH8</f>
        <v>0</v>
      </c>
      <c r="KAI18" s="93">
        <f>Seznam!KAI8</f>
        <v>0</v>
      </c>
      <c r="KAJ18" s="93">
        <f>Seznam!KAJ8</f>
        <v>0</v>
      </c>
      <c r="KAK18" s="93">
        <f>Seznam!KAK8</f>
        <v>0</v>
      </c>
      <c r="KAL18" s="93">
        <f>Seznam!KAL8</f>
        <v>0</v>
      </c>
      <c r="KAM18" s="93">
        <f>Seznam!KAM8</f>
        <v>0</v>
      </c>
      <c r="KAN18" s="93">
        <f>Seznam!KAN8</f>
        <v>0</v>
      </c>
      <c r="KAO18" s="93">
        <f>Seznam!KAO8</f>
        <v>0</v>
      </c>
      <c r="KAP18" s="93">
        <f>Seznam!KAP8</f>
        <v>0</v>
      </c>
      <c r="KAQ18" s="93">
        <f>Seznam!KAQ8</f>
        <v>0</v>
      </c>
      <c r="KAR18" s="93">
        <f>Seznam!KAR8</f>
        <v>0</v>
      </c>
      <c r="KAS18" s="93">
        <f>Seznam!KAS8</f>
        <v>0</v>
      </c>
      <c r="KAT18" s="93">
        <f>Seznam!KAT8</f>
        <v>0</v>
      </c>
      <c r="KAU18" s="93">
        <f>Seznam!KAU8</f>
        <v>0</v>
      </c>
      <c r="KAV18" s="93">
        <f>Seznam!KAV8</f>
        <v>0</v>
      </c>
      <c r="KAW18" s="93">
        <f>Seznam!KAW8</f>
        <v>0</v>
      </c>
      <c r="KAX18" s="93">
        <f>Seznam!KAX8</f>
        <v>0</v>
      </c>
      <c r="KAY18" s="93">
        <f>Seznam!KAY8</f>
        <v>0</v>
      </c>
      <c r="KAZ18" s="93">
        <f>Seznam!KAZ8</f>
        <v>0</v>
      </c>
      <c r="KBA18" s="93">
        <f>Seznam!KBA8</f>
        <v>0</v>
      </c>
      <c r="KBB18" s="93">
        <f>Seznam!KBB8</f>
        <v>0</v>
      </c>
      <c r="KBC18" s="93">
        <f>Seznam!KBC8</f>
        <v>0</v>
      </c>
      <c r="KBD18" s="93">
        <f>Seznam!KBD8</f>
        <v>0</v>
      </c>
      <c r="KBE18" s="93">
        <f>Seznam!KBE8</f>
        <v>0</v>
      </c>
      <c r="KBF18" s="93">
        <f>Seznam!KBF8</f>
        <v>0</v>
      </c>
      <c r="KBG18" s="93">
        <f>Seznam!KBG8</f>
        <v>0</v>
      </c>
      <c r="KBH18" s="93">
        <f>Seznam!KBH8</f>
        <v>0</v>
      </c>
      <c r="KBI18" s="93">
        <f>Seznam!KBI8</f>
        <v>0</v>
      </c>
      <c r="KBJ18" s="93">
        <f>Seznam!KBJ8</f>
        <v>0</v>
      </c>
      <c r="KBK18" s="93">
        <f>Seznam!KBK8</f>
        <v>0</v>
      </c>
      <c r="KBL18" s="93">
        <f>Seznam!KBL8</f>
        <v>0</v>
      </c>
      <c r="KBM18" s="93">
        <f>Seznam!KBM8</f>
        <v>0</v>
      </c>
      <c r="KBN18" s="93">
        <f>Seznam!KBN8</f>
        <v>0</v>
      </c>
      <c r="KBO18" s="93">
        <f>Seznam!KBO8</f>
        <v>0</v>
      </c>
      <c r="KBP18" s="93">
        <f>Seznam!KBP8</f>
        <v>0</v>
      </c>
      <c r="KBQ18" s="93">
        <f>Seznam!KBQ8</f>
        <v>0</v>
      </c>
      <c r="KBR18" s="93">
        <f>Seznam!KBR8</f>
        <v>0</v>
      </c>
      <c r="KBS18" s="93">
        <f>Seznam!KBS8</f>
        <v>0</v>
      </c>
      <c r="KBT18" s="93">
        <f>Seznam!KBT8</f>
        <v>0</v>
      </c>
      <c r="KBU18" s="93">
        <f>Seznam!KBU8</f>
        <v>0</v>
      </c>
      <c r="KBV18" s="93">
        <f>Seznam!KBV8</f>
        <v>0</v>
      </c>
      <c r="KBW18" s="93">
        <f>Seznam!KBW8</f>
        <v>0</v>
      </c>
      <c r="KBX18" s="93">
        <f>Seznam!KBX8</f>
        <v>0</v>
      </c>
      <c r="KBY18" s="93">
        <f>Seznam!KBY8</f>
        <v>0</v>
      </c>
      <c r="KBZ18" s="93">
        <f>Seznam!KBZ8</f>
        <v>0</v>
      </c>
      <c r="KCA18" s="93">
        <f>Seznam!KCA8</f>
        <v>0</v>
      </c>
      <c r="KCB18" s="93">
        <f>Seznam!KCB8</f>
        <v>0</v>
      </c>
      <c r="KCC18" s="93">
        <f>Seznam!KCC8</f>
        <v>0</v>
      </c>
      <c r="KCD18" s="93">
        <f>Seznam!KCD8</f>
        <v>0</v>
      </c>
      <c r="KCE18" s="93">
        <f>Seznam!KCE8</f>
        <v>0</v>
      </c>
      <c r="KCF18" s="93">
        <f>Seznam!KCF8</f>
        <v>0</v>
      </c>
      <c r="KCG18" s="93">
        <f>Seznam!KCG8</f>
        <v>0</v>
      </c>
      <c r="KCH18" s="93">
        <f>Seznam!KCH8</f>
        <v>0</v>
      </c>
      <c r="KCI18" s="93">
        <f>Seznam!KCI8</f>
        <v>0</v>
      </c>
      <c r="KCJ18" s="93">
        <f>Seznam!KCJ8</f>
        <v>0</v>
      </c>
      <c r="KCK18" s="93">
        <f>Seznam!KCK8</f>
        <v>0</v>
      </c>
      <c r="KCL18" s="93">
        <f>Seznam!KCL8</f>
        <v>0</v>
      </c>
      <c r="KCM18" s="93">
        <f>Seznam!KCM8</f>
        <v>0</v>
      </c>
      <c r="KCN18" s="93">
        <f>Seznam!KCN8</f>
        <v>0</v>
      </c>
      <c r="KCO18" s="93">
        <f>Seznam!KCO8</f>
        <v>0</v>
      </c>
      <c r="KCP18" s="93">
        <f>Seznam!KCP8</f>
        <v>0</v>
      </c>
      <c r="KCQ18" s="93">
        <f>Seznam!KCQ8</f>
        <v>0</v>
      </c>
      <c r="KCR18" s="93">
        <f>Seznam!KCR8</f>
        <v>0</v>
      </c>
      <c r="KCS18" s="93">
        <f>Seznam!KCS8</f>
        <v>0</v>
      </c>
      <c r="KCT18" s="93">
        <f>Seznam!KCT8</f>
        <v>0</v>
      </c>
      <c r="KCU18" s="93">
        <f>Seznam!KCU8</f>
        <v>0</v>
      </c>
      <c r="KCV18" s="93">
        <f>Seznam!KCV8</f>
        <v>0</v>
      </c>
      <c r="KCW18" s="93">
        <f>Seznam!KCW8</f>
        <v>0</v>
      </c>
      <c r="KCX18" s="93">
        <f>Seznam!KCX8</f>
        <v>0</v>
      </c>
      <c r="KCY18" s="93">
        <f>Seznam!KCY8</f>
        <v>0</v>
      </c>
      <c r="KCZ18" s="93">
        <f>Seznam!KCZ8</f>
        <v>0</v>
      </c>
      <c r="KDA18" s="93">
        <f>Seznam!KDA8</f>
        <v>0</v>
      </c>
      <c r="KDB18" s="93">
        <f>Seznam!KDB8</f>
        <v>0</v>
      </c>
      <c r="KDC18" s="93">
        <f>Seznam!KDC8</f>
        <v>0</v>
      </c>
      <c r="KDD18" s="93">
        <f>Seznam!KDD8</f>
        <v>0</v>
      </c>
      <c r="KDE18" s="93">
        <f>Seznam!KDE8</f>
        <v>0</v>
      </c>
      <c r="KDF18" s="93">
        <f>Seznam!KDF8</f>
        <v>0</v>
      </c>
      <c r="KDG18" s="93">
        <f>Seznam!KDG8</f>
        <v>0</v>
      </c>
      <c r="KDH18" s="93">
        <f>Seznam!KDH8</f>
        <v>0</v>
      </c>
      <c r="KDI18" s="93">
        <f>Seznam!KDI8</f>
        <v>0</v>
      </c>
      <c r="KDJ18" s="93">
        <f>Seznam!KDJ8</f>
        <v>0</v>
      </c>
      <c r="KDK18" s="93">
        <f>Seznam!KDK8</f>
        <v>0</v>
      </c>
      <c r="KDL18" s="93">
        <f>Seznam!KDL8</f>
        <v>0</v>
      </c>
      <c r="KDM18" s="93">
        <f>Seznam!KDM8</f>
        <v>0</v>
      </c>
      <c r="KDN18" s="93">
        <f>Seznam!KDN8</f>
        <v>0</v>
      </c>
      <c r="KDO18" s="93">
        <f>Seznam!KDO8</f>
        <v>0</v>
      </c>
      <c r="KDP18" s="93">
        <f>Seznam!KDP8</f>
        <v>0</v>
      </c>
      <c r="KDQ18" s="93">
        <f>Seznam!KDQ8</f>
        <v>0</v>
      </c>
      <c r="KDR18" s="93">
        <f>Seznam!KDR8</f>
        <v>0</v>
      </c>
      <c r="KDS18" s="93">
        <f>Seznam!KDS8</f>
        <v>0</v>
      </c>
      <c r="KDT18" s="93">
        <f>Seznam!KDT8</f>
        <v>0</v>
      </c>
      <c r="KDU18" s="93">
        <f>Seznam!KDU8</f>
        <v>0</v>
      </c>
      <c r="KDV18" s="93">
        <f>Seznam!KDV8</f>
        <v>0</v>
      </c>
      <c r="KDW18" s="93">
        <f>Seznam!KDW8</f>
        <v>0</v>
      </c>
      <c r="KDX18" s="93">
        <f>Seznam!KDX8</f>
        <v>0</v>
      </c>
      <c r="KDY18" s="93">
        <f>Seznam!KDY8</f>
        <v>0</v>
      </c>
      <c r="KDZ18" s="93">
        <f>Seznam!KDZ8</f>
        <v>0</v>
      </c>
      <c r="KEA18" s="93">
        <f>Seznam!KEA8</f>
        <v>0</v>
      </c>
      <c r="KEB18" s="93">
        <f>Seznam!KEB8</f>
        <v>0</v>
      </c>
      <c r="KEC18" s="93">
        <f>Seznam!KEC8</f>
        <v>0</v>
      </c>
      <c r="KED18" s="93">
        <f>Seznam!KED8</f>
        <v>0</v>
      </c>
      <c r="KEE18" s="93">
        <f>Seznam!KEE8</f>
        <v>0</v>
      </c>
      <c r="KEF18" s="93">
        <f>Seznam!KEF8</f>
        <v>0</v>
      </c>
      <c r="KEG18" s="93">
        <f>Seznam!KEG8</f>
        <v>0</v>
      </c>
      <c r="KEH18" s="93">
        <f>Seznam!KEH8</f>
        <v>0</v>
      </c>
      <c r="KEI18" s="93">
        <f>Seznam!KEI8</f>
        <v>0</v>
      </c>
      <c r="KEJ18" s="93">
        <f>Seznam!KEJ8</f>
        <v>0</v>
      </c>
      <c r="KEK18" s="93">
        <f>Seznam!KEK8</f>
        <v>0</v>
      </c>
      <c r="KEL18" s="93">
        <f>Seznam!KEL8</f>
        <v>0</v>
      </c>
      <c r="KEM18" s="93">
        <f>Seznam!KEM8</f>
        <v>0</v>
      </c>
      <c r="KEN18" s="93">
        <f>Seznam!KEN8</f>
        <v>0</v>
      </c>
      <c r="KEO18" s="93">
        <f>Seznam!KEO8</f>
        <v>0</v>
      </c>
      <c r="KEP18" s="93">
        <f>Seznam!KEP8</f>
        <v>0</v>
      </c>
      <c r="KEQ18" s="93">
        <f>Seznam!KEQ8</f>
        <v>0</v>
      </c>
      <c r="KER18" s="93">
        <f>Seznam!KER8</f>
        <v>0</v>
      </c>
      <c r="KES18" s="93">
        <f>Seznam!KES8</f>
        <v>0</v>
      </c>
      <c r="KET18" s="93">
        <f>Seznam!KET8</f>
        <v>0</v>
      </c>
      <c r="KEU18" s="93">
        <f>Seznam!KEU8</f>
        <v>0</v>
      </c>
      <c r="KEV18" s="93">
        <f>Seznam!KEV8</f>
        <v>0</v>
      </c>
      <c r="KEW18" s="93">
        <f>Seznam!KEW8</f>
        <v>0</v>
      </c>
      <c r="KEX18" s="93">
        <f>Seznam!KEX8</f>
        <v>0</v>
      </c>
      <c r="KEY18" s="93">
        <f>Seznam!KEY8</f>
        <v>0</v>
      </c>
      <c r="KEZ18" s="93">
        <f>Seznam!KEZ8</f>
        <v>0</v>
      </c>
      <c r="KFA18" s="93">
        <f>Seznam!KFA8</f>
        <v>0</v>
      </c>
      <c r="KFB18" s="93">
        <f>Seznam!KFB8</f>
        <v>0</v>
      </c>
      <c r="KFC18" s="93">
        <f>Seznam!KFC8</f>
        <v>0</v>
      </c>
      <c r="KFD18" s="93">
        <f>Seznam!KFD8</f>
        <v>0</v>
      </c>
      <c r="KFE18" s="93">
        <f>Seznam!KFE8</f>
        <v>0</v>
      </c>
      <c r="KFF18" s="93">
        <f>Seznam!KFF8</f>
        <v>0</v>
      </c>
      <c r="KFG18" s="93">
        <f>Seznam!KFG8</f>
        <v>0</v>
      </c>
      <c r="KFH18" s="93">
        <f>Seznam!KFH8</f>
        <v>0</v>
      </c>
      <c r="KFI18" s="93">
        <f>Seznam!KFI8</f>
        <v>0</v>
      </c>
      <c r="KFJ18" s="93">
        <f>Seznam!KFJ8</f>
        <v>0</v>
      </c>
      <c r="KFK18" s="93">
        <f>Seznam!KFK8</f>
        <v>0</v>
      </c>
      <c r="KFL18" s="93">
        <f>Seznam!KFL8</f>
        <v>0</v>
      </c>
      <c r="KFM18" s="93">
        <f>Seznam!KFM8</f>
        <v>0</v>
      </c>
      <c r="KFN18" s="93">
        <f>Seznam!KFN8</f>
        <v>0</v>
      </c>
      <c r="KFO18" s="93">
        <f>Seznam!KFO8</f>
        <v>0</v>
      </c>
      <c r="KFP18" s="93">
        <f>Seznam!KFP8</f>
        <v>0</v>
      </c>
      <c r="KFQ18" s="93">
        <f>Seznam!KFQ8</f>
        <v>0</v>
      </c>
      <c r="KFR18" s="93">
        <f>Seznam!KFR8</f>
        <v>0</v>
      </c>
      <c r="KFS18" s="93">
        <f>Seznam!KFS8</f>
        <v>0</v>
      </c>
      <c r="KFT18" s="93">
        <f>Seznam!KFT8</f>
        <v>0</v>
      </c>
      <c r="KFU18" s="93">
        <f>Seznam!KFU8</f>
        <v>0</v>
      </c>
      <c r="KFV18" s="93">
        <f>Seznam!KFV8</f>
        <v>0</v>
      </c>
      <c r="KFW18" s="93">
        <f>Seznam!KFW8</f>
        <v>0</v>
      </c>
      <c r="KFX18" s="93">
        <f>Seznam!KFX8</f>
        <v>0</v>
      </c>
      <c r="KFY18" s="93">
        <f>Seznam!KFY8</f>
        <v>0</v>
      </c>
      <c r="KFZ18" s="93">
        <f>Seznam!KFZ8</f>
        <v>0</v>
      </c>
      <c r="KGA18" s="93">
        <f>Seznam!KGA8</f>
        <v>0</v>
      </c>
      <c r="KGB18" s="93">
        <f>Seznam!KGB8</f>
        <v>0</v>
      </c>
      <c r="KGC18" s="93">
        <f>Seznam!KGC8</f>
        <v>0</v>
      </c>
      <c r="KGD18" s="93">
        <f>Seznam!KGD8</f>
        <v>0</v>
      </c>
      <c r="KGE18" s="93">
        <f>Seznam!KGE8</f>
        <v>0</v>
      </c>
      <c r="KGF18" s="93">
        <f>Seznam!KGF8</f>
        <v>0</v>
      </c>
      <c r="KGG18" s="93">
        <f>Seznam!KGG8</f>
        <v>0</v>
      </c>
      <c r="KGH18" s="93">
        <f>Seznam!KGH8</f>
        <v>0</v>
      </c>
      <c r="KGI18" s="93">
        <f>Seznam!KGI8</f>
        <v>0</v>
      </c>
      <c r="KGJ18" s="93">
        <f>Seznam!KGJ8</f>
        <v>0</v>
      </c>
      <c r="KGK18" s="93">
        <f>Seznam!KGK8</f>
        <v>0</v>
      </c>
      <c r="KGL18" s="93">
        <f>Seznam!KGL8</f>
        <v>0</v>
      </c>
      <c r="KGM18" s="93">
        <f>Seznam!KGM8</f>
        <v>0</v>
      </c>
      <c r="KGN18" s="93">
        <f>Seznam!KGN8</f>
        <v>0</v>
      </c>
      <c r="KGO18" s="93">
        <f>Seznam!KGO8</f>
        <v>0</v>
      </c>
      <c r="KGP18" s="93">
        <f>Seznam!KGP8</f>
        <v>0</v>
      </c>
      <c r="KGQ18" s="93">
        <f>Seznam!KGQ8</f>
        <v>0</v>
      </c>
      <c r="KGR18" s="93">
        <f>Seznam!KGR8</f>
        <v>0</v>
      </c>
      <c r="KGS18" s="93">
        <f>Seznam!KGS8</f>
        <v>0</v>
      </c>
      <c r="KGT18" s="93">
        <f>Seznam!KGT8</f>
        <v>0</v>
      </c>
      <c r="KGU18" s="93">
        <f>Seznam!KGU8</f>
        <v>0</v>
      </c>
      <c r="KGV18" s="93">
        <f>Seznam!KGV8</f>
        <v>0</v>
      </c>
      <c r="KGW18" s="93">
        <f>Seznam!KGW8</f>
        <v>0</v>
      </c>
      <c r="KGX18" s="93">
        <f>Seznam!KGX8</f>
        <v>0</v>
      </c>
      <c r="KGY18" s="93">
        <f>Seznam!KGY8</f>
        <v>0</v>
      </c>
      <c r="KGZ18" s="93">
        <f>Seznam!KGZ8</f>
        <v>0</v>
      </c>
      <c r="KHA18" s="93">
        <f>Seznam!KHA8</f>
        <v>0</v>
      </c>
      <c r="KHB18" s="93">
        <f>Seznam!KHB8</f>
        <v>0</v>
      </c>
      <c r="KHC18" s="93">
        <f>Seznam!KHC8</f>
        <v>0</v>
      </c>
      <c r="KHD18" s="93">
        <f>Seznam!KHD8</f>
        <v>0</v>
      </c>
      <c r="KHE18" s="93">
        <f>Seznam!KHE8</f>
        <v>0</v>
      </c>
      <c r="KHF18" s="93">
        <f>Seznam!KHF8</f>
        <v>0</v>
      </c>
      <c r="KHG18" s="93">
        <f>Seznam!KHG8</f>
        <v>0</v>
      </c>
      <c r="KHH18" s="93">
        <f>Seznam!KHH8</f>
        <v>0</v>
      </c>
      <c r="KHI18" s="93">
        <f>Seznam!KHI8</f>
        <v>0</v>
      </c>
      <c r="KHJ18" s="93">
        <f>Seznam!KHJ8</f>
        <v>0</v>
      </c>
      <c r="KHK18" s="93">
        <f>Seznam!KHK8</f>
        <v>0</v>
      </c>
      <c r="KHL18" s="93">
        <f>Seznam!KHL8</f>
        <v>0</v>
      </c>
      <c r="KHM18" s="93">
        <f>Seznam!KHM8</f>
        <v>0</v>
      </c>
      <c r="KHN18" s="93">
        <f>Seznam!KHN8</f>
        <v>0</v>
      </c>
      <c r="KHO18" s="93">
        <f>Seznam!KHO8</f>
        <v>0</v>
      </c>
      <c r="KHP18" s="93">
        <f>Seznam!KHP8</f>
        <v>0</v>
      </c>
      <c r="KHQ18" s="93">
        <f>Seznam!KHQ8</f>
        <v>0</v>
      </c>
      <c r="KHR18" s="93">
        <f>Seznam!KHR8</f>
        <v>0</v>
      </c>
      <c r="KHS18" s="93">
        <f>Seznam!KHS8</f>
        <v>0</v>
      </c>
      <c r="KHT18" s="93">
        <f>Seznam!KHT8</f>
        <v>0</v>
      </c>
      <c r="KHU18" s="93">
        <f>Seznam!KHU8</f>
        <v>0</v>
      </c>
      <c r="KHV18" s="93">
        <f>Seznam!KHV8</f>
        <v>0</v>
      </c>
      <c r="KHW18" s="93">
        <f>Seznam!KHW8</f>
        <v>0</v>
      </c>
      <c r="KHX18" s="93">
        <f>Seznam!KHX8</f>
        <v>0</v>
      </c>
      <c r="KHY18" s="93">
        <f>Seznam!KHY8</f>
        <v>0</v>
      </c>
      <c r="KHZ18" s="93">
        <f>Seznam!KHZ8</f>
        <v>0</v>
      </c>
      <c r="KIA18" s="93">
        <f>Seznam!KIA8</f>
        <v>0</v>
      </c>
      <c r="KIB18" s="93">
        <f>Seznam!KIB8</f>
        <v>0</v>
      </c>
      <c r="KIC18" s="93">
        <f>Seznam!KIC8</f>
        <v>0</v>
      </c>
      <c r="KID18" s="93">
        <f>Seznam!KID8</f>
        <v>0</v>
      </c>
      <c r="KIE18" s="93">
        <f>Seznam!KIE8</f>
        <v>0</v>
      </c>
      <c r="KIF18" s="93">
        <f>Seznam!KIF8</f>
        <v>0</v>
      </c>
      <c r="KIG18" s="93">
        <f>Seznam!KIG8</f>
        <v>0</v>
      </c>
      <c r="KIH18" s="93">
        <f>Seznam!KIH8</f>
        <v>0</v>
      </c>
      <c r="KII18" s="93">
        <f>Seznam!KII8</f>
        <v>0</v>
      </c>
      <c r="KIJ18" s="93">
        <f>Seznam!KIJ8</f>
        <v>0</v>
      </c>
      <c r="KIK18" s="93">
        <f>Seznam!KIK8</f>
        <v>0</v>
      </c>
      <c r="KIL18" s="93">
        <f>Seznam!KIL8</f>
        <v>0</v>
      </c>
      <c r="KIM18" s="93">
        <f>Seznam!KIM8</f>
        <v>0</v>
      </c>
      <c r="KIN18" s="93">
        <f>Seznam!KIN8</f>
        <v>0</v>
      </c>
      <c r="KIO18" s="93">
        <f>Seznam!KIO8</f>
        <v>0</v>
      </c>
      <c r="KIP18" s="93">
        <f>Seznam!KIP8</f>
        <v>0</v>
      </c>
      <c r="KIQ18" s="93">
        <f>Seznam!KIQ8</f>
        <v>0</v>
      </c>
      <c r="KIR18" s="93">
        <f>Seznam!KIR8</f>
        <v>0</v>
      </c>
      <c r="KIS18" s="93">
        <f>Seznam!KIS8</f>
        <v>0</v>
      </c>
      <c r="KIT18" s="93">
        <f>Seznam!KIT8</f>
        <v>0</v>
      </c>
      <c r="KIU18" s="93">
        <f>Seznam!KIU8</f>
        <v>0</v>
      </c>
      <c r="KIV18" s="93">
        <f>Seznam!KIV8</f>
        <v>0</v>
      </c>
      <c r="KIW18" s="93">
        <f>Seznam!KIW8</f>
        <v>0</v>
      </c>
      <c r="KIX18" s="93">
        <f>Seznam!KIX8</f>
        <v>0</v>
      </c>
      <c r="KIY18" s="93">
        <f>Seznam!KIY8</f>
        <v>0</v>
      </c>
      <c r="KIZ18" s="93">
        <f>Seznam!KIZ8</f>
        <v>0</v>
      </c>
      <c r="KJA18" s="93">
        <f>Seznam!KJA8</f>
        <v>0</v>
      </c>
      <c r="KJB18" s="93">
        <f>Seznam!KJB8</f>
        <v>0</v>
      </c>
      <c r="KJC18" s="93">
        <f>Seznam!KJC8</f>
        <v>0</v>
      </c>
      <c r="KJD18" s="93">
        <f>Seznam!KJD8</f>
        <v>0</v>
      </c>
      <c r="KJE18" s="93">
        <f>Seznam!KJE8</f>
        <v>0</v>
      </c>
      <c r="KJF18" s="93">
        <f>Seznam!KJF8</f>
        <v>0</v>
      </c>
      <c r="KJG18" s="93">
        <f>Seznam!KJG8</f>
        <v>0</v>
      </c>
      <c r="KJH18" s="93">
        <f>Seznam!KJH8</f>
        <v>0</v>
      </c>
      <c r="KJI18" s="93">
        <f>Seznam!KJI8</f>
        <v>0</v>
      </c>
      <c r="KJJ18" s="93">
        <f>Seznam!KJJ8</f>
        <v>0</v>
      </c>
      <c r="KJK18" s="93">
        <f>Seznam!KJK8</f>
        <v>0</v>
      </c>
      <c r="KJL18" s="93">
        <f>Seznam!KJL8</f>
        <v>0</v>
      </c>
      <c r="KJM18" s="93">
        <f>Seznam!KJM8</f>
        <v>0</v>
      </c>
      <c r="KJN18" s="93">
        <f>Seznam!KJN8</f>
        <v>0</v>
      </c>
      <c r="KJO18" s="93">
        <f>Seznam!KJO8</f>
        <v>0</v>
      </c>
      <c r="KJP18" s="93">
        <f>Seznam!KJP8</f>
        <v>0</v>
      </c>
      <c r="KJQ18" s="93">
        <f>Seznam!KJQ8</f>
        <v>0</v>
      </c>
      <c r="KJR18" s="93">
        <f>Seznam!KJR8</f>
        <v>0</v>
      </c>
      <c r="KJS18" s="93">
        <f>Seznam!KJS8</f>
        <v>0</v>
      </c>
      <c r="KJT18" s="93">
        <f>Seznam!KJT8</f>
        <v>0</v>
      </c>
      <c r="KJU18" s="93">
        <f>Seznam!KJU8</f>
        <v>0</v>
      </c>
      <c r="KJV18" s="93">
        <f>Seznam!KJV8</f>
        <v>0</v>
      </c>
      <c r="KJW18" s="93">
        <f>Seznam!KJW8</f>
        <v>0</v>
      </c>
      <c r="KJX18" s="93">
        <f>Seznam!KJX8</f>
        <v>0</v>
      </c>
      <c r="KJY18" s="93">
        <f>Seznam!KJY8</f>
        <v>0</v>
      </c>
      <c r="KJZ18" s="93">
        <f>Seznam!KJZ8</f>
        <v>0</v>
      </c>
      <c r="KKA18" s="93">
        <f>Seznam!KKA8</f>
        <v>0</v>
      </c>
      <c r="KKB18" s="93">
        <f>Seznam!KKB8</f>
        <v>0</v>
      </c>
      <c r="KKC18" s="93">
        <f>Seznam!KKC8</f>
        <v>0</v>
      </c>
      <c r="KKD18" s="93">
        <f>Seznam!KKD8</f>
        <v>0</v>
      </c>
      <c r="KKE18" s="93">
        <f>Seznam!KKE8</f>
        <v>0</v>
      </c>
      <c r="KKF18" s="93">
        <f>Seznam!KKF8</f>
        <v>0</v>
      </c>
      <c r="KKG18" s="93">
        <f>Seznam!KKG8</f>
        <v>0</v>
      </c>
      <c r="KKH18" s="93">
        <f>Seznam!KKH8</f>
        <v>0</v>
      </c>
      <c r="KKI18" s="93">
        <f>Seznam!KKI8</f>
        <v>0</v>
      </c>
      <c r="KKJ18" s="93">
        <f>Seznam!KKJ8</f>
        <v>0</v>
      </c>
      <c r="KKK18" s="93">
        <f>Seznam!KKK8</f>
        <v>0</v>
      </c>
      <c r="KKL18" s="93">
        <f>Seznam!KKL8</f>
        <v>0</v>
      </c>
      <c r="KKM18" s="93">
        <f>Seznam!KKM8</f>
        <v>0</v>
      </c>
      <c r="KKN18" s="93">
        <f>Seznam!KKN8</f>
        <v>0</v>
      </c>
      <c r="KKO18" s="93">
        <f>Seznam!KKO8</f>
        <v>0</v>
      </c>
      <c r="KKP18" s="93">
        <f>Seznam!KKP8</f>
        <v>0</v>
      </c>
      <c r="KKQ18" s="93">
        <f>Seznam!KKQ8</f>
        <v>0</v>
      </c>
      <c r="KKR18" s="93">
        <f>Seznam!KKR8</f>
        <v>0</v>
      </c>
      <c r="KKS18" s="93">
        <f>Seznam!KKS8</f>
        <v>0</v>
      </c>
      <c r="KKT18" s="93">
        <f>Seznam!KKT8</f>
        <v>0</v>
      </c>
      <c r="KKU18" s="93">
        <f>Seznam!KKU8</f>
        <v>0</v>
      </c>
      <c r="KKV18" s="93">
        <f>Seznam!KKV8</f>
        <v>0</v>
      </c>
      <c r="KKW18" s="93">
        <f>Seznam!KKW8</f>
        <v>0</v>
      </c>
      <c r="KKX18" s="93">
        <f>Seznam!KKX8</f>
        <v>0</v>
      </c>
      <c r="KKY18" s="93">
        <f>Seznam!KKY8</f>
        <v>0</v>
      </c>
      <c r="KKZ18" s="93">
        <f>Seznam!KKZ8</f>
        <v>0</v>
      </c>
      <c r="KLA18" s="93">
        <f>Seznam!KLA8</f>
        <v>0</v>
      </c>
      <c r="KLB18" s="93">
        <f>Seznam!KLB8</f>
        <v>0</v>
      </c>
      <c r="KLC18" s="93">
        <f>Seznam!KLC8</f>
        <v>0</v>
      </c>
      <c r="KLD18" s="93">
        <f>Seznam!KLD8</f>
        <v>0</v>
      </c>
      <c r="KLE18" s="93">
        <f>Seznam!KLE8</f>
        <v>0</v>
      </c>
      <c r="KLF18" s="93">
        <f>Seznam!KLF8</f>
        <v>0</v>
      </c>
      <c r="KLG18" s="93">
        <f>Seznam!KLG8</f>
        <v>0</v>
      </c>
      <c r="KLH18" s="93">
        <f>Seznam!KLH8</f>
        <v>0</v>
      </c>
      <c r="KLI18" s="93">
        <f>Seznam!KLI8</f>
        <v>0</v>
      </c>
      <c r="KLJ18" s="93">
        <f>Seznam!KLJ8</f>
        <v>0</v>
      </c>
      <c r="KLK18" s="93">
        <f>Seznam!KLK8</f>
        <v>0</v>
      </c>
      <c r="KLL18" s="93">
        <f>Seznam!KLL8</f>
        <v>0</v>
      </c>
      <c r="KLM18" s="93">
        <f>Seznam!KLM8</f>
        <v>0</v>
      </c>
      <c r="KLN18" s="93">
        <f>Seznam!KLN8</f>
        <v>0</v>
      </c>
      <c r="KLO18" s="93">
        <f>Seznam!KLO8</f>
        <v>0</v>
      </c>
      <c r="KLP18" s="93">
        <f>Seznam!KLP8</f>
        <v>0</v>
      </c>
      <c r="KLQ18" s="93">
        <f>Seznam!KLQ8</f>
        <v>0</v>
      </c>
      <c r="KLR18" s="93">
        <f>Seznam!KLR8</f>
        <v>0</v>
      </c>
      <c r="KLS18" s="93">
        <f>Seznam!KLS8</f>
        <v>0</v>
      </c>
      <c r="KLT18" s="93">
        <f>Seznam!KLT8</f>
        <v>0</v>
      </c>
      <c r="KLU18" s="93">
        <f>Seznam!KLU8</f>
        <v>0</v>
      </c>
      <c r="KLV18" s="93">
        <f>Seznam!KLV8</f>
        <v>0</v>
      </c>
      <c r="KLW18" s="93">
        <f>Seznam!KLW8</f>
        <v>0</v>
      </c>
      <c r="KLX18" s="93">
        <f>Seznam!KLX8</f>
        <v>0</v>
      </c>
      <c r="KLY18" s="93">
        <f>Seznam!KLY8</f>
        <v>0</v>
      </c>
      <c r="KLZ18" s="93">
        <f>Seznam!KLZ8</f>
        <v>0</v>
      </c>
      <c r="KMA18" s="93">
        <f>Seznam!KMA8</f>
        <v>0</v>
      </c>
      <c r="KMB18" s="93">
        <f>Seznam!KMB8</f>
        <v>0</v>
      </c>
      <c r="KMC18" s="93">
        <f>Seznam!KMC8</f>
        <v>0</v>
      </c>
      <c r="KMD18" s="93">
        <f>Seznam!KMD8</f>
        <v>0</v>
      </c>
      <c r="KME18" s="93">
        <f>Seznam!KME8</f>
        <v>0</v>
      </c>
      <c r="KMF18" s="93">
        <f>Seznam!KMF8</f>
        <v>0</v>
      </c>
      <c r="KMG18" s="93">
        <f>Seznam!KMG8</f>
        <v>0</v>
      </c>
      <c r="KMH18" s="93">
        <f>Seznam!KMH8</f>
        <v>0</v>
      </c>
      <c r="KMI18" s="93">
        <f>Seznam!KMI8</f>
        <v>0</v>
      </c>
      <c r="KMJ18" s="93">
        <f>Seznam!KMJ8</f>
        <v>0</v>
      </c>
      <c r="KMK18" s="93">
        <f>Seznam!KMK8</f>
        <v>0</v>
      </c>
      <c r="KML18" s="93">
        <f>Seznam!KML8</f>
        <v>0</v>
      </c>
      <c r="KMM18" s="93">
        <f>Seznam!KMM8</f>
        <v>0</v>
      </c>
      <c r="KMN18" s="93">
        <f>Seznam!KMN8</f>
        <v>0</v>
      </c>
      <c r="KMO18" s="93">
        <f>Seznam!KMO8</f>
        <v>0</v>
      </c>
      <c r="KMP18" s="93">
        <f>Seznam!KMP8</f>
        <v>0</v>
      </c>
      <c r="KMQ18" s="93">
        <f>Seznam!KMQ8</f>
        <v>0</v>
      </c>
      <c r="KMR18" s="93">
        <f>Seznam!KMR8</f>
        <v>0</v>
      </c>
      <c r="KMS18" s="93">
        <f>Seznam!KMS8</f>
        <v>0</v>
      </c>
      <c r="KMT18" s="93">
        <f>Seznam!KMT8</f>
        <v>0</v>
      </c>
      <c r="KMU18" s="93">
        <f>Seznam!KMU8</f>
        <v>0</v>
      </c>
      <c r="KMV18" s="93">
        <f>Seznam!KMV8</f>
        <v>0</v>
      </c>
      <c r="KMW18" s="93">
        <f>Seznam!KMW8</f>
        <v>0</v>
      </c>
      <c r="KMX18" s="93">
        <f>Seznam!KMX8</f>
        <v>0</v>
      </c>
      <c r="KMY18" s="93">
        <f>Seznam!KMY8</f>
        <v>0</v>
      </c>
      <c r="KMZ18" s="93">
        <f>Seznam!KMZ8</f>
        <v>0</v>
      </c>
      <c r="KNA18" s="93">
        <f>Seznam!KNA8</f>
        <v>0</v>
      </c>
      <c r="KNB18" s="93">
        <f>Seznam!KNB8</f>
        <v>0</v>
      </c>
      <c r="KNC18" s="93">
        <f>Seznam!KNC8</f>
        <v>0</v>
      </c>
      <c r="KND18" s="93">
        <f>Seznam!KND8</f>
        <v>0</v>
      </c>
      <c r="KNE18" s="93">
        <f>Seznam!KNE8</f>
        <v>0</v>
      </c>
      <c r="KNF18" s="93">
        <f>Seznam!KNF8</f>
        <v>0</v>
      </c>
      <c r="KNG18" s="93">
        <f>Seznam!KNG8</f>
        <v>0</v>
      </c>
      <c r="KNH18" s="93">
        <f>Seznam!KNH8</f>
        <v>0</v>
      </c>
      <c r="KNI18" s="93">
        <f>Seznam!KNI8</f>
        <v>0</v>
      </c>
      <c r="KNJ18" s="93">
        <f>Seznam!KNJ8</f>
        <v>0</v>
      </c>
      <c r="KNK18" s="93">
        <f>Seznam!KNK8</f>
        <v>0</v>
      </c>
      <c r="KNL18" s="93">
        <f>Seznam!KNL8</f>
        <v>0</v>
      </c>
      <c r="KNM18" s="93">
        <f>Seznam!KNM8</f>
        <v>0</v>
      </c>
      <c r="KNN18" s="93">
        <f>Seznam!KNN8</f>
        <v>0</v>
      </c>
      <c r="KNO18" s="93">
        <f>Seznam!KNO8</f>
        <v>0</v>
      </c>
      <c r="KNP18" s="93">
        <f>Seznam!KNP8</f>
        <v>0</v>
      </c>
      <c r="KNQ18" s="93">
        <f>Seznam!KNQ8</f>
        <v>0</v>
      </c>
      <c r="KNR18" s="93">
        <f>Seznam!KNR8</f>
        <v>0</v>
      </c>
      <c r="KNS18" s="93">
        <f>Seznam!KNS8</f>
        <v>0</v>
      </c>
      <c r="KNT18" s="93">
        <f>Seznam!KNT8</f>
        <v>0</v>
      </c>
      <c r="KNU18" s="93">
        <f>Seznam!KNU8</f>
        <v>0</v>
      </c>
      <c r="KNV18" s="93">
        <f>Seznam!KNV8</f>
        <v>0</v>
      </c>
      <c r="KNW18" s="93">
        <f>Seznam!KNW8</f>
        <v>0</v>
      </c>
      <c r="KNX18" s="93">
        <f>Seznam!KNX8</f>
        <v>0</v>
      </c>
      <c r="KNY18" s="93">
        <f>Seznam!KNY8</f>
        <v>0</v>
      </c>
      <c r="KNZ18" s="93">
        <f>Seznam!KNZ8</f>
        <v>0</v>
      </c>
      <c r="KOA18" s="93">
        <f>Seznam!KOA8</f>
        <v>0</v>
      </c>
      <c r="KOB18" s="93">
        <f>Seznam!KOB8</f>
        <v>0</v>
      </c>
      <c r="KOC18" s="93">
        <f>Seznam!KOC8</f>
        <v>0</v>
      </c>
      <c r="KOD18" s="93">
        <f>Seznam!KOD8</f>
        <v>0</v>
      </c>
      <c r="KOE18" s="93">
        <f>Seznam!KOE8</f>
        <v>0</v>
      </c>
      <c r="KOF18" s="93">
        <f>Seznam!KOF8</f>
        <v>0</v>
      </c>
      <c r="KOG18" s="93">
        <f>Seznam!KOG8</f>
        <v>0</v>
      </c>
      <c r="KOH18" s="93">
        <f>Seznam!KOH8</f>
        <v>0</v>
      </c>
      <c r="KOI18" s="93">
        <f>Seznam!KOI8</f>
        <v>0</v>
      </c>
      <c r="KOJ18" s="93">
        <f>Seznam!KOJ8</f>
        <v>0</v>
      </c>
      <c r="KOK18" s="93">
        <f>Seznam!KOK8</f>
        <v>0</v>
      </c>
      <c r="KOL18" s="93">
        <f>Seznam!KOL8</f>
        <v>0</v>
      </c>
      <c r="KOM18" s="93">
        <f>Seznam!KOM8</f>
        <v>0</v>
      </c>
      <c r="KON18" s="93">
        <f>Seznam!KON8</f>
        <v>0</v>
      </c>
      <c r="KOO18" s="93">
        <f>Seznam!KOO8</f>
        <v>0</v>
      </c>
      <c r="KOP18" s="93">
        <f>Seznam!KOP8</f>
        <v>0</v>
      </c>
      <c r="KOQ18" s="93">
        <f>Seznam!KOQ8</f>
        <v>0</v>
      </c>
      <c r="KOR18" s="93">
        <f>Seznam!KOR8</f>
        <v>0</v>
      </c>
      <c r="KOS18" s="93">
        <f>Seznam!KOS8</f>
        <v>0</v>
      </c>
      <c r="KOT18" s="93">
        <f>Seznam!KOT8</f>
        <v>0</v>
      </c>
      <c r="KOU18" s="93">
        <f>Seznam!KOU8</f>
        <v>0</v>
      </c>
      <c r="KOV18" s="93">
        <f>Seznam!KOV8</f>
        <v>0</v>
      </c>
      <c r="KOW18" s="93">
        <f>Seznam!KOW8</f>
        <v>0</v>
      </c>
      <c r="KOX18" s="93">
        <f>Seznam!KOX8</f>
        <v>0</v>
      </c>
      <c r="KOY18" s="93">
        <f>Seznam!KOY8</f>
        <v>0</v>
      </c>
      <c r="KOZ18" s="93">
        <f>Seznam!KOZ8</f>
        <v>0</v>
      </c>
      <c r="KPA18" s="93">
        <f>Seznam!KPA8</f>
        <v>0</v>
      </c>
      <c r="KPB18" s="93">
        <f>Seznam!KPB8</f>
        <v>0</v>
      </c>
      <c r="KPC18" s="93">
        <f>Seznam!KPC8</f>
        <v>0</v>
      </c>
      <c r="KPD18" s="93">
        <f>Seznam!KPD8</f>
        <v>0</v>
      </c>
      <c r="KPE18" s="93">
        <f>Seznam!KPE8</f>
        <v>0</v>
      </c>
      <c r="KPF18" s="93">
        <f>Seznam!KPF8</f>
        <v>0</v>
      </c>
      <c r="KPG18" s="93">
        <f>Seznam!KPG8</f>
        <v>0</v>
      </c>
      <c r="KPH18" s="93">
        <f>Seznam!KPH8</f>
        <v>0</v>
      </c>
      <c r="KPI18" s="93">
        <f>Seznam!KPI8</f>
        <v>0</v>
      </c>
      <c r="KPJ18" s="93">
        <f>Seznam!KPJ8</f>
        <v>0</v>
      </c>
      <c r="KPK18" s="93">
        <f>Seznam!KPK8</f>
        <v>0</v>
      </c>
      <c r="KPL18" s="93">
        <f>Seznam!KPL8</f>
        <v>0</v>
      </c>
      <c r="KPM18" s="93">
        <f>Seznam!KPM8</f>
        <v>0</v>
      </c>
      <c r="KPN18" s="93">
        <f>Seznam!KPN8</f>
        <v>0</v>
      </c>
      <c r="KPO18" s="93">
        <f>Seznam!KPO8</f>
        <v>0</v>
      </c>
      <c r="KPP18" s="93">
        <f>Seznam!KPP8</f>
        <v>0</v>
      </c>
      <c r="KPQ18" s="93">
        <f>Seznam!KPQ8</f>
        <v>0</v>
      </c>
      <c r="KPR18" s="93">
        <f>Seznam!KPR8</f>
        <v>0</v>
      </c>
      <c r="KPS18" s="93">
        <f>Seznam!KPS8</f>
        <v>0</v>
      </c>
      <c r="KPT18" s="93">
        <f>Seznam!KPT8</f>
        <v>0</v>
      </c>
      <c r="KPU18" s="93">
        <f>Seznam!KPU8</f>
        <v>0</v>
      </c>
      <c r="KPV18" s="93">
        <f>Seznam!KPV8</f>
        <v>0</v>
      </c>
      <c r="KPW18" s="93">
        <f>Seznam!KPW8</f>
        <v>0</v>
      </c>
      <c r="KPX18" s="93">
        <f>Seznam!KPX8</f>
        <v>0</v>
      </c>
      <c r="KPY18" s="93">
        <f>Seznam!KPY8</f>
        <v>0</v>
      </c>
      <c r="KPZ18" s="93">
        <f>Seznam!KPZ8</f>
        <v>0</v>
      </c>
      <c r="KQA18" s="93">
        <f>Seznam!KQA8</f>
        <v>0</v>
      </c>
      <c r="KQB18" s="93">
        <f>Seznam!KQB8</f>
        <v>0</v>
      </c>
      <c r="KQC18" s="93">
        <f>Seznam!KQC8</f>
        <v>0</v>
      </c>
      <c r="KQD18" s="93">
        <f>Seznam!KQD8</f>
        <v>0</v>
      </c>
      <c r="KQE18" s="93">
        <f>Seznam!KQE8</f>
        <v>0</v>
      </c>
      <c r="KQF18" s="93">
        <f>Seznam!KQF8</f>
        <v>0</v>
      </c>
      <c r="KQG18" s="93">
        <f>Seznam!KQG8</f>
        <v>0</v>
      </c>
      <c r="KQH18" s="93">
        <f>Seznam!KQH8</f>
        <v>0</v>
      </c>
      <c r="KQI18" s="93">
        <f>Seznam!KQI8</f>
        <v>0</v>
      </c>
      <c r="KQJ18" s="93">
        <f>Seznam!KQJ8</f>
        <v>0</v>
      </c>
      <c r="KQK18" s="93">
        <f>Seznam!KQK8</f>
        <v>0</v>
      </c>
      <c r="KQL18" s="93">
        <f>Seznam!KQL8</f>
        <v>0</v>
      </c>
      <c r="KQM18" s="93">
        <f>Seznam!KQM8</f>
        <v>0</v>
      </c>
      <c r="KQN18" s="93">
        <f>Seznam!KQN8</f>
        <v>0</v>
      </c>
      <c r="KQO18" s="93">
        <f>Seznam!KQO8</f>
        <v>0</v>
      </c>
      <c r="KQP18" s="93">
        <f>Seznam!KQP8</f>
        <v>0</v>
      </c>
      <c r="KQQ18" s="93">
        <f>Seznam!KQQ8</f>
        <v>0</v>
      </c>
      <c r="KQR18" s="93">
        <f>Seznam!KQR8</f>
        <v>0</v>
      </c>
      <c r="KQS18" s="93">
        <f>Seznam!KQS8</f>
        <v>0</v>
      </c>
      <c r="KQT18" s="93">
        <f>Seznam!KQT8</f>
        <v>0</v>
      </c>
      <c r="KQU18" s="93">
        <f>Seznam!KQU8</f>
        <v>0</v>
      </c>
      <c r="KQV18" s="93">
        <f>Seznam!KQV8</f>
        <v>0</v>
      </c>
      <c r="KQW18" s="93">
        <f>Seznam!KQW8</f>
        <v>0</v>
      </c>
      <c r="KQX18" s="93">
        <f>Seznam!KQX8</f>
        <v>0</v>
      </c>
      <c r="KQY18" s="93">
        <f>Seznam!KQY8</f>
        <v>0</v>
      </c>
      <c r="KQZ18" s="93">
        <f>Seznam!KQZ8</f>
        <v>0</v>
      </c>
      <c r="KRA18" s="93">
        <f>Seznam!KRA8</f>
        <v>0</v>
      </c>
      <c r="KRB18" s="93">
        <f>Seznam!KRB8</f>
        <v>0</v>
      </c>
      <c r="KRC18" s="93">
        <f>Seznam!KRC8</f>
        <v>0</v>
      </c>
      <c r="KRD18" s="93">
        <f>Seznam!KRD8</f>
        <v>0</v>
      </c>
      <c r="KRE18" s="93">
        <f>Seznam!KRE8</f>
        <v>0</v>
      </c>
      <c r="KRF18" s="93">
        <f>Seznam!KRF8</f>
        <v>0</v>
      </c>
      <c r="KRG18" s="93">
        <f>Seznam!KRG8</f>
        <v>0</v>
      </c>
      <c r="KRH18" s="93">
        <f>Seznam!KRH8</f>
        <v>0</v>
      </c>
      <c r="KRI18" s="93">
        <f>Seznam!KRI8</f>
        <v>0</v>
      </c>
      <c r="KRJ18" s="93">
        <f>Seznam!KRJ8</f>
        <v>0</v>
      </c>
      <c r="KRK18" s="93">
        <f>Seznam!KRK8</f>
        <v>0</v>
      </c>
      <c r="KRL18" s="93">
        <f>Seznam!KRL8</f>
        <v>0</v>
      </c>
      <c r="KRM18" s="93">
        <f>Seznam!KRM8</f>
        <v>0</v>
      </c>
      <c r="KRN18" s="93">
        <f>Seznam!KRN8</f>
        <v>0</v>
      </c>
      <c r="KRO18" s="93">
        <f>Seznam!KRO8</f>
        <v>0</v>
      </c>
      <c r="KRP18" s="93">
        <f>Seznam!KRP8</f>
        <v>0</v>
      </c>
      <c r="KRQ18" s="93">
        <f>Seznam!KRQ8</f>
        <v>0</v>
      </c>
      <c r="KRR18" s="93">
        <f>Seznam!KRR8</f>
        <v>0</v>
      </c>
      <c r="KRS18" s="93">
        <f>Seznam!KRS8</f>
        <v>0</v>
      </c>
      <c r="KRT18" s="93">
        <f>Seznam!KRT8</f>
        <v>0</v>
      </c>
      <c r="KRU18" s="93">
        <f>Seznam!KRU8</f>
        <v>0</v>
      </c>
      <c r="KRV18" s="93">
        <f>Seznam!KRV8</f>
        <v>0</v>
      </c>
      <c r="KRW18" s="93">
        <f>Seznam!KRW8</f>
        <v>0</v>
      </c>
      <c r="KRX18" s="93">
        <f>Seznam!KRX8</f>
        <v>0</v>
      </c>
      <c r="KRY18" s="93">
        <f>Seznam!KRY8</f>
        <v>0</v>
      </c>
      <c r="KRZ18" s="93">
        <f>Seznam!KRZ8</f>
        <v>0</v>
      </c>
      <c r="KSA18" s="93">
        <f>Seznam!KSA8</f>
        <v>0</v>
      </c>
      <c r="KSB18" s="93">
        <f>Seznam!KSB8</f>
        <v>0</v>
      </c>
      <c r="KSC18" s="93">
        <f>Seznam!KSC8</f>
        <v>0</v>
      </c>
      <c r="KSD18" s="93">
        <f>Seznam!KSD8</f>
        <v>0</v>
      </c>
      <c r="KSE18" s="93">
        <f>Seznam!KSE8</f>
        <v>0</v>
      </c>
      <c r="KSF18" s="93">
        <f>Seznam!KSF8</f>
        <v>0</v>
      </c>
      <c r="KSG18" s="93">
        <f>Seznam!KSG8</f>
        <v>0</v>
      </c>
      <c r="KSH18" s="93">
        <f>Seznam!KSH8</f>
        <v>0</v>
      </c>
      <c r="KSI18" s="93">
        <f>Seznam!KSI8</f>
        <v>0</v>
      </c>
      <c r="KSJ18" s="93">
        <f>Seznam!KSJ8</f>
        <v>0</v>
      </c>
      <c r="KSK18" s="93">
        <f>Seznam!KSK8</f>
        <v>0</v>
      </c>
      <c r="KSL18" s="93">
        <f>Seznam!KSL8</f>
        <v>0</v>
      </c>
      <c r="KSM18" s="93">
        <f>Seznam!KSM8</f>
        <v>0</v>
      </c>
      <c r="KSN18" s="93">
        <f>Seznam!KSN8</f>
        <v>0</v>
      </c>
      <c r="KSO18" s="93">
        <f>Seznam!KSO8</f>
        <v>0</v>
      </c>
      <c r="KSP18" s="93">
        <f>Seznam!KSP8</f>
        <v>0</v>
      </c>
      <c r="KSQ18" s="93">
        <f>Seznam!KSQ8</f>
        <v>0</v>
      </c>
      <c r="KSR18" s="93">
        <f>Seznam!KSR8</f>
        <v>0</v>
      </c>
      <c r="KSS18" s="93">
        <f>Seznam!KSS8</f>
        <v>0</v>
      </c>
      <c r="KST18" s="93">
        <f>Seznam!KST8</f>
        <v>0</v>
      </c>
      <c r="KSU18" s="93">
        <f>Seznam!KSU8</f>
        <v>0</v>
      </c>
      <c r="KSV18" s="93">
        <f>Seznam!KSV8</f>
        <v>0</v>
      </c>
      <c r="KSW18" s="93">
        <f>Seznam!KSW8</f>
        <v>0</v>
      </c>
      <c r="KSX18" s="93">
        <f>Seznam!KSX8</f>
        <v>0</v>
      </c>
      <c r="KSY18" s="93">
        <f>Seznam!KSY8</f>
        <v>0</v>
      </c>
      <c r="KSZ18" s="93">
        <f>Seznam!KSZ8</f>
        <v>0</v>
      </c>
      <c r="KTA18" s="93">
        <f>Seznam!KTA8</f>
        <v>0</v>
      </c>
      <c r="KTB18" s="93">
        <f>Seznam!KTB8</f>
        <v>0</v>
      </c>
      <c r="KTC18" s="93">
        <f>Seznam!KTC8</f>
        <v>0</v>
      </c>
      <c r="KTD18" s="93">
        <f>Seznam!KTD8</f>
        <v>0</v>
      </c>
      <c r="KTE18" s="93">
        <f>Seznam!KTE8</f>
        <v>0</v>
      </c>
      <c r="KTF18" s="93">
        <f>Seznam!KTF8</f>
        <v>0</v>
      </c>
      <c r="KTG18" s="93">
        <f>Seznam!KTG8</f>
        <v>0</v>
      </c>
      <c r="KTH18" s="93">
        <f>Seznam!KTH8</f>
        <v>0</v>
      </c>
      <c r="KTI18" s="93">
        <f>Seznam!KTI8</f>
        <v>0</v>
      </c>
      <c r="KTJ18" s="93">
        <f>Seznam!KTJ8</f>
        <v>0</v>
      </c>
      <c r="KTK18" s="93">
        <f>Seznam!KTK8</f>
        <v>0</v>
      </c>
      <c r="KTL18" s="93">
        <f>Seznam!KTL8</f>
        <v>0</v>
      </c>
      <c r="KTM18" s="93">
        <f>Seznam!KTM8</f>
        <v>0</v>
      </c>
      <c r="KTN18" s="93">
        <f>Seznam!KTN8</f>
        <v>0</v>
      </c>
      <c r="KTO18" s="93">
        <f>Seznam!KTO8</f>
        <v>0</v>
      </c>
      <c r="KTP18" s="93">
        <f>Seznam!KTP8</f>
        <v>0</v>
      </c>
      <c r="KTQ18" s="93">
        <f>Seznam!KTQ8</f>
        <v>0</v>
      </c>
      <c r="KTR18" s="93">
        <f>Seznam!KTR8</f>
        <v>0</v>
      </c>
      <c r="KTS18" s="93">
        <f>Seznam!KTS8</f>
        <v>0</v>
      </c>
      <c r="KTT18" s="93">
        <f>Seznam!KTT8</f>
        <v>0</v>
      </c>
      <c r="KTU18" s="93">
        <f>Seznam!KTU8</f>
        <v>0</v>
      </c>
      <c r="KTV18" s="93">
        <f>Seznam!KTV8</f>
        <v>0</v>
      </c>
      <c r="KTW18" s="93">
        <f>Seznam!KTW8</f>
        <v>0</v>
      </c>
      <c r="KTX18" s="93">
        <f>Seznam!KTX8</f>
        <v>0</v>
      </c>
      <c r="KTY18" s="93">
        <f>Seznam!KTY8</f>
        <v>0</v>
      </c>
      <c r="KTZ18" s="93">
        <f>Seznam!KTZ8</f>
        <v>0</v>
      </c>
      <c r="KUA18" s="93">
        <f>Seznam!KUA8</f>
        <v>0</v>
      </c>
      <c r="KUB18" s="93">
        <f>Seznam!KUB8</f>
        <v>0</v>
      </c>
      <c r="KUC18" s="93">
        <f>Seznam!KUC8</f>
        <v>0</v>
      </c>
      <c r="KUD18" s="93">
        <f>Seznam!KUD8</f>
        <v>0</v>
      </c>
      <c r="KUE18" s="93">
        <f>Seznam!KUE8</f>
        <v>0</v>
      </c>
      <c r="KUF18" s="93">
        <f>Seznam!KUF8</f>
        <v>0</v>
      </c>
      <c r="KUG18" s="93">
        <f>Seznam!KUG8</f>
        <v>0</v>
      </c>
      <c r="KUH18" s="93">
        <f>Seznam!KUH8</f>
        <v>0</v>
      </c>
      <c r="KUI18" s="93">
        <f>Seznam!KUI8</f>
        <v>0</v>
      </c>
      <c r="KUJ18" s="93">
        <f>Seznam!KUJ8</f>
        <v>0</v>
      </c>
      <c r="KUK18" s="93">
        <f>Seznam!KUK8</f>
        <v>0</v>
      </c>
      <c r="KUL18" s="93">
        <f>Seznam!KUL8</f>
        <v>0</v>
      </c>
      <c r="KUM18" s="93">
        <f>Seznam!KUM8</f>
        <v>0</v>
      </c>
      <c r="KUN18" s="93">
        <f>Seznam!KUN8</f>
        <v>0</v>
      </c>
      <c r="KUO18" s="93">
        <f>Seznam!KUO8</f>
        <v>0</v>
      </c>
      <c r="KUP18" s="93">
        <f>Seznam!KUP8</f>
        <v>0</v>
      </c>
      <c r="KUQ18" s="93">
        <f>Seznam!KUQ8</f>
        <v>0</v>
      </c>
      <c r="KUR18" s="93">
        <f>Seznam!KUR8</f>
        <v>0</v>
      </c>
      <c r="KUS18" s="93">
        <f>Seznam!KUS8</f>
        <v>0</v>
      </c>
      <c r="KUT18" s="93">
        <f>Seznam!KUT8</f>
        <v>0</v>
      </c>
      <c r="KUU18" s="93">
        <f>Seznam!KUU8</f>
        <v>0</v>
      </c>
      <c r="KUV18" s="93">
        <f>Seznam!KUV8</f>
        <v>0</v>
      </c>
      <c r="KUW18" s="93">
        <f>Seznam!KUW8</f>
        <v>0</v>
      </c>
      <c r="KUX18" s="93">
        <f>Seznam!KUX8</f>
        <v>0</v>
      </c>
      <c r="KUY18" s="93">
        <f>Seznam!KUY8</f>
        <v>0</v>
      </c>
      <c r="KUZ18" s="93">
        <f>Seznam!KUZ8</f>
        <v>0</v>
      </c>
      <c r="KVA18" s="93">
        <f>Seznam!KVA8</f>
        <v>0</v>
      </c>
      <c r="KVB18" s="93">
        <f>Seznam!KVB8</f>
        <v>0</v>
      </c>
      <c r="KVC18" s="93">
        <f>Seznam!KVC8</f>
        <v>0</v>
      </c>
      <c r="KVD18" s="93">
        <f>Seznam!KVD8</f>
        <v>0</v>
      </c>
      <c r="KVE18" s="93">
        <f>Seznam!KVE8</f>
        <v>0</v>
      </c>
      <c r="KVF18" s="93">
        <f>Seznam!KVF8</f>
        <v>0</v>
      </c>
      <c r="KVG18" s="93">
        <f>Seznam!KVG8</f>
        <v>0</v>
      </c>
      <c r="KVH18" s="93">
        <f>Seznam!KVH8</f>
        <v>0</v>
      </c>
      <c r="KVI18" s="93">
        <f>Seznam!KVI8</f>
        <v>0</v>
      </c>
      <c r="KVJ18" s="93">
        <f>Seznam!KVJ8</f>
        <v>0</v>
      </c>
      <c r="KVK18" s="93">
        <f>Seznam!KVK8</f>
        <v>0</v>
      </c>
      <c r="KVL18" s="93">
        <f>Seznam!KVL8</f>
        <v>0</v>
      </c>
      <c r="KVM18" s="93">
        <f>Seznam!KVM8</f>
        <v>0</v>
      </c>
      <c r="KVN18" s="93">
        <f>Seznam!KVN8</f>
        <v>0</v>
      </c>
      <c r="KVO18" s="93">
        <f>Seznam!KVO8</f>
        <v>0</v>
      </c>
      <c r="KVP18" s="93">
        <f>Seznam!KVP8</f>
        <v>0</v>
      </c>
      <c r="KVQ18" s="93">
        <f>Seznam!KVQ8</f>
        <v>0</v>
      </c>
      <c r="KVR18" s="93">
        <f>Seznam!KVR8</f>
        <v>0</v>
      </c>
      <c r="KVS18" s="93">
        <f>Seznam!KVS8</f>
        <v>0</v>
      </c>
      <c r="KVT18" s="93">
        <f>Seznam!KVT8</f>
        <v>0</v>
      </c>
      <c r="KVU18" s="93">
        <f>Seznam!KVU8</f>
        <v>0</v>
      </c>
      <c r="KVV18" s="93">
        <f>Seznam!KVV8</f>
        <v>0</v>
      </c>
      <c r="KVW18" s="93">
        <f>Seznam!KVW8</f>
        <v>0</v>
      </c>
      <c r="KVX18" s="93">
        <f>Seznam!KVX8</f>
        <v>0</v>
      </c>
      <c r="KVY18" s="93">
        <f>Seznam!KVY8</f>
        <v>0</v>
      </c>
      <c r="KVZ18" s="93">
        <f>Seznam!KVZ8</f>
        <v>0</v>
      </c>
      <c r="KWA18" s="93">
        <f>Seznam!KWA8</f>
        <v>0</v>
      </c>
      <c r="KWB18" s="93">
        <f>Seznam!KWB8</f>
        <v>0</v>
      </c>
      <c r="KWC18" s="93">
        <f>Seznam!KWC8</f>
        <v>0</v>
      </c>
      <c r="KWD18" s="93">
        <f>Seznam!KWD8</f>
        <v>0</v>
      </c>
      <c r="KWE18" s="93">
        <f>Seznam!KWE8</f>
        <v>0</v>
      </c>
      <c r="KWF18" s="93">
        <f>Seznam!KWF8</f>
        <v>0</v>
      </c>
      <c r="KWG18" s="93">
        <f>Seznam!KWG8</f>
        <v>0</v>
      </c>
      <c r="KWH18" s="93">
        <f>Seznam!KWH8</f>
        <v>0</v>
      </c>
      <c r="KWI18" s="93">
        <f>Seznam!KWI8</f>
        <v>0</v>
      </c>
      <c r="KWJ18" s="93">
        <f>Seznam!KWJ8</f>
        <v>0</v>
      </c>
      <c r="KWK18" s="93">
        <f>Seznam!KWK8</f>
        <v>0</v>
      </c>
      <c r="KWL18" s="93">
        <f>Seznam!KWL8</f>
        <v>0</v>
      </c>
      <c r="KWM18" s="93">
        <f>Seznam!KWM8</f>
        <v>0</v>
      </c>
      <c r="KWN18" s="93">
        <f>Seznam!KWN8</f>
        <v>0</v>
      </c>
      <c r="KWO18" s="93">
        <f>Seznam!KWO8</f>
        <v>0</v>
      </c>
      <c r="KWP18" s="93">
        <f>Seznam!KWP8</f>
        <v>0</v>
      </c>
      <c r="KWQ18" s="93">
        <f>Seznam!KWQ8</f>
        <v>0</v>
      </c>
      <c r="KWR18" s="93">
        <f>Seznam!KWR8</f>
        <v>0</v>
      </c>
      <c r="KWS18" s="93">
        <f>Seznam!KWS8</f>
        <v>0</v>
      </c>
      <c r="KWT18" s="93">
        <f>Seznam!KWT8</f>
        <v>0</v>
      </c>
      <c r="KWU18" s="93">
        <f>Seznam!KWU8</f>
        <v>0</v>
      </c>
      <c r="KWV18" s="93">
        <f>Seznam!KWV8</f>
        <v>0</v>
      </c>
      <c r="KWW18" s="93">
        <f>Seznam!KWW8</f>
        <v>0</v>
      </c>
      <c r="KWX18" s="93">
        <f>Seznam!KWX8</f>
        <v>0</v>
      </c>
      <c r="KWY18" s="93">
        <f>Seznam!KWY8</f>
        <v>0</v>
      </c>
      <c r="KWZ18" s="93">
        <f>Seznam!KWZ8</f>
        <v>0</v>
      </c>
      <c r="KXA18" s="93">
        <f>Seznam!KXA8</f>
        <v>0</v>
      </c>
      <c r="KXB18" s="93">
        <f>Seznam!KXB8</f>
        <v>0</v>
      </c>
      <c r="KXC18" s="93">
        <f>Seznam!KXC8</f>
        <v>0</v>
      </c>
      <c r="KXD18" s="93">
        <f>Seznam!KXD8</f>
        <v>0</v>
      </c>
      <c r="KXE18" s="93">
        <f>Seznam!KXE8</f>
        <v>0</v>
      </c>
      <c r="KXF18" s="93">
        <f>Seznam!KXF8</f>
        <v>0</v>
      </c>
      <c r="KXG18" s="93">
        <f>Seznam!KXG8</f>
        <v>0</v>
      </c>
      <c r="KXH18" s="93">
        <f>Seznam!KXH8</f>
        <v>0</v>
      </c>
      <c r="KXI18" s="93">
        <f>Seznam!KXI8</f>
        <v>0</v>
      </c>
      <c r="KXJ18" s="93">
        <f>Seznam!KXJ8</f>
        <v>0</v>
      </c>
      <c r="KXK18" s="93">
        <f>Seznam!KXK8</f>
        <v>0</v>
      </c>
      <c r="KXL18" s="93">
        <f>Seznam!KXL8</f>
        <v>0</v>
      </c>
      <c r="KXM18" s="93">
        <f>Seznam!KXM8</f>
        <v>0</v>
      </c>
      <c r="KXN18" s="93">
        <f>Seznam!KXN8</f>
        <v>0</v>
      </c>
      <c r="KXO18" s="93">
        <f>Seznam!KXO8</f>
        <v>0</v>
      </c>
      <c r="KXP18" s="93">
        <f>Seznam!KXP8</f>
        <v>0</v>
      </c>
      <c r="KXQ18" s="93">
        <f>Seznam!KXQ8</f>
        <v>0</v>
      </c>
      <c r="KXR18" s="93">
        <f>Seznam!KXR8</f>
        <v>0</v>
      </c>
      <c r="KXS18" s="93">
        <f>Seznam!KXS8</f>
        <v>0</v>
      </c>
      <c r="KXT18" s="93">
        <f>Seznam!KXT8</f>
        <v>0</v>
      </c>
      <c r="KXU18" s="93">
        <f>Seznam!KXU8</f>
        <v>0</v>
      </c>
      <c r="KXV18" s="93">
        <f>Seznam!KXV8</f>
        <v>0</v>
      </c>
      <c r="KXW18" s="93">
        <f>Seznam!KXW8</f>
        <v>0</v>
      </c>
      <c r="KXX18" s="93">
        <f>Seznam!KXX8</f>
        <v>0</v>
      </c>
      <c r="KXY18" s="93">
        <f>Seznam!KXY8</f>
        <v>0</v>
      </c>
      <c r="KXZ18" s="93">
        <f>Seznam!KXZ8</f>
        <v>0</v>
      </c>
      <c r="KYA18" s="93">
        <f>Seznam!KYA8</f>
        <v>0</v>
      </c>
      <c r="KYB18" s="93">
        <f>Seznam!KYB8</f>
        <v>0</v>
      </c>
      <c r="KYC18" s="93">
        <f>Seznam!KYC8</f>
        <v>0</v>
      </c>
      <c r="KYD18" s="93">
        <f>Seznam!KYD8</f>
        <v>0</v>
      </c>
      <c r="KYE18" s="93">
        <f>Seznam!KYE8</f>
        <v>0</v>
      </c>
      <c r="KYF18" s="93">
        <f>Seznam!KYF8</f>
        <v>0</v>
      </c>
      <c r="KYG18" s="93">
        <f>Seznam!KYG8</f>
        <v>0</v>
      </c>
      <c r="KYH18" s="93">
        <f>Seznam!KYH8</f>
        <v>0</v>
      </c>
      <c r="KYI18" s="93">
        <f>Seznam!KYI8</f>
        <v>0</v>
      </c>
      <c r="KYJ18" s="93">
        <f>Seznam!KYJ8</f>
        <v>0</v>
      </c>
      <c r="KYK18" s="93">
        <f>Seznam!KYK8</f>
        <v>0</v>
      </c>
      <c r="KYL18" s="93">
        <f>Seznam!KYL8</f>
        <v>0</v>
      </c>
      <c r="KYM18" s="93">
        <f>Seznam!KYM8</f>
        <v>0</v>
      </c>
      <c r="KYN18" s="93">
        <f>Seznam!KYN8</f>
        <v>0</v>
      </c>
      <c r="KYO18" s="93">
        <f>Seznam!KYO8</f>
        <v>0</v>
      </c>
      <c r="KYP18" s="93">
        <f>Seznam!KYP8</f>
        <v>0</v>
      </c>
      <c r="KYQ18" s="93">
        <f>Seznam!KYQ8</f>
        <v>0</v>
      </c>
      <c r="KYR18" s="93">
        <f>Seznam!KYR8</f>
        <v>0</v>
      </c>
      <c r="KYS18" s="93">
        <f>Seznam!KYS8</f>
        <v>0</v>
      </c>
      <c r="KYT18" s="93">
        <f>Seznam!KYT8</f>
        <v>0</v>
      </c>
      <c r="KYU18" s="93">
        <f>Seznam!KYU8</f>
        <v>0</v>
      </c>
      <c r="KYV18" s="93">
        <f>Seznam!KYV8</f>
        <v>0</v>
      </c>
      <c r="KYW18" s="93">
        <f>Seznam!KYW8</f>
        <v>0</v>
      </c>
      <c r="KYX18" s="93">
        <f>Seznam!KYX8</f>
        <v>0</v>
      </c>
      <c r="KYY18" s="93">
        <f>Seznam!KYY8</f>
        <v>0</v>
      </c>
      <c r="KYZ18" s="93">
        <f>Seznam!KYZ8</f>
        <v>0</v>
      </c>
      <c r="KZA18" s="93">
        <f>Seznam!KZA8</f>
        <v>0</v>
      </c>
      <c r="KZB18" s="93">
        <f>Seznam!KZB8</f>
        <v>0</v>
      </c>
      <c r="KZC18" s="93">
        <f>Seznam!KZC8</f>
        <v>0</v>
      </c>
      <c r="KZD18" s="93">
        <f>Seznam!KZD8</f>
        <v>0</v>
      </c>
      <c r="KZE18" s="93">
        <f>Seznam!KZE8</f>
        <v>0</v>
      </c>
      <c r="KZF18" s="93">
        <f>Seznam!KZF8</f>
        <v>0</v>
      </c>
      <c r="KZG18" s="93">
        <f>Seznam!KZG8</f>
        <v>0</v>
      </c>
      <c r="KZH18" s="93">
        <f>Seznam!KZH8</f>
        <v>0</v>
      </c>
      <c r="KZI18" s="93">
        <f>Seznam!KZI8</f>
        <v>0</v>
      </c>
      <c r="KZJ18" s="93">
        <f>Seznam!KZJ8</f>
        <v>0</v>
      </c>
      <c r="KZK18" s="93">
        <f>Seznam!KZK8</f>
        <v>0</v>
      </c>
      <c r="KZL18" s="93">
        <f>Seznam!KZL8</f>
        <v>0</v>
      </c>
      <c r="KZM18" s="93">
        <f>Seznam!KZM8</f>
        <v>0</v>
      </c>
      <c r="KZN18" s="93">
        <f>Seznam!KZN8</f>
        <v>0</v>
      </c>
      <c r="KZO18" s="93">
        <f>Seznam!KZO8</f>
        <v>0</v>
      </c>
      <c r="KZP18" s="93">
        <f>Seznam!KZP8</f>
        <v>0</v>
      </c>
      <c r="KZQ18" s="93">
        <f>Seznam!KZQ8</f>
        <v>0</v>
      </c>
      <c r="KZR18" s="93">
        <f>Seznam!KZR8</f>
        <v>0</v>
      </c>
      <c r="KZS18" s="93">
        <f>Seznam!KZS8</f>
        <v>0</v>
      </c>
      <c r="KZT18" s="93">
        <f>Seznam!KZT8</f>
        <v>0</v>
      </c>
      <c r="KZU18" s="93">
        <f>Seznam!KZU8</f>
        <v>0</v>
      </c>
      <c r="KZV18" s="93">
        <f>Seznam!KZV8</f>
        <v>0</v>
      </c>
      <c r="KZW18" s="93">
        <f>Seznam!KZW8</f>
        <v>0</v>
      </c>
      <c r="KZX18" s="93">
        <f>Seznam!KZX8</f>
        <v>0</v>
      </c>
      <c r="KZY18" s="93">
        <f>Seznam!KZY8</f>
        <v>0</v>
      </c>
      <c r="KZZ18" s="93">
        <f>Seznam!KZZ8</f>
        <v>0</v>
      </c>
      <c r="LAA18" s="93">
        <f>Seznam!LAA8</f>
        <v>0</v>
      </c>
      <c r="LAB18" s="93">
        <f>Seznam!LAB8</f>
        <v>0</v>
      </c>
      <c r="LAC18" s="93">
        <f>Seznam!LAC8</f>
        <v>0</v>
      </c>
      <c r="LAD18" s="93">
        <f>Seznam!LAD8</f>
        <v>0</v>
      </c>
      <c r="LAE18" s="93">
        <f>Seznam!LAE8</f>
        <v>0</v>
      </c>
      <c r="LAF18" s="93">
        <f>Seznam!LAF8</f>
        <v>0</v>
      </c>
      <c r="LAG18" s="93">
        <f>Seznam!LAG8</f>
        <v>0</v>
      </c>
      <c r="LAH18" s="93">
        <f>Seznam!LAH8</f>
        <v>0</v>
      </c>
      <c r="LAI18" s="93">
        <f>Seznam!LAI8</f>
        <v>0</v>
      </c>
      <c r="LAJ18" s="93">
        <f>Seznam!LAJ8</f>
        <v>0</v>
      </c>
      <c r="LAK18" s="93">
        <f>Seznam!LAK8</f>
        <v>0</v>
      </c>
      <c r="LAL18" s="93">
        <f>Seznam!LAL8</f>
        <v>0</v>
      </c>
      <c r="LAM18" s="93">
        <f>Seznam!LAM8</f>
        <v>0</v>
      </c>
      <c r="LAN18" s="93">
        <f>Seznam!LAN8</f>
        <v>0</v>
      </c>
      <c r="LAO18" s="93">
        <f>Seznam!LAO8</f>
        <v>0</v>
      </c>
      <c r="LAP18" s="93">
        <f>Seznam!LAP8</f>
        <v>0</v>
      </c>
      <c r="LAQ18" s="93">
        <f>Seznam!LAQ8</f>
        <v>0</v>
      </c>
      <c r="LAR18" s="93">
        <f>Seznam!LAR8</f>
        <v>0</v>
      </c>
      <c r="LAS18" s="93">
        <f>Seznam!LAS8</f>
        <v>0</v>
      </c>
      <c r="LAT18" s="93">
        <f>Seznam!LAT8</f>
        <v>0</v>
      </c>
      <c r="LAU18" s="93">
        <f>Seznam!LAU8</f>
        <v>0</v>
      </c>
      <c r="LAV18" s="93">
        <f>Seznam!LAV8</f>
        <v>0</v>
      </c>
      <c r="LAW18" s="93">
        <f>Seznam!LAW8</f>
        <v>0</v>
      </c>
      <c r="LAX18" s="93">
        <f>Seznam!LAX8</f>
        <v>0</v>
      </c>
      <c r="LAY18" s="93">
        <f>Seznam!LAY8</f>
        <v>0</v>
      </c>
      <c r="LAZ18" s="93">
        <f>Seznam!LAZ8</f>
        <v>0</v>
      </c>
      <c r="LBA18" s="93">
        <f>Seznam!LBA8</f>
        <v>0</v>
      </c>
      <c r="LBB18" s="93">
        <f>Seznam!LBB8</f>
        <v>0</v>
      </c>
      <c r="LBC18" s="93">
        <f>Seznam!LBC8</f>
        <v>0</v>
      </c>
      <c r="LBD18" s="93">
        <f>Seznam!LBD8</f>
        <v>0</v>
      </c>
      <c r="LBE18" s="93">
        <f>Seznam!LBE8</f>
        <v>0</v>
      </c>
      <c r="LBF18" s="93">
        <f>Seznam!LBF8</f>
        <v>0</v>
      </c>
      <c r="LBG18" s="93">
        <f>Seznam!LBG8</f>
        <v>0</v>
      </c>
      <c r="LBH18" s="93">
        <f>Seznam!LBH8</f>
        <v>0</v>
      </c>
      <c r="LBI18" s="93">
        <f>Seznam!LBI8</f>
        <v>0</v>
      </c>
      <c r="LBJ18" s="93">
        <f>Seznam!LBJ8</f>
        <v>0</v>
      </c>
      <c r="LBK18" s="93">
        <f>Seznam!LBK8</f>
        <v>0</v>
      </c>
      <c r="LBL18" s="93">
        <f>Seznam!LBL8</f>
        <v>0</v>
      </c>
      <c r="LBM18" s="93">
        <f>Seznam!LBM8</f>
        <v>0</v>
      </c>
      <c r="LBN18" s="93">
        <f>Seznam!LBN8</f>
        <v>0</v>
      </c>
      <c r="LBO18" s="93">
        <f>Seznam!LBO8</f>
        <v>0</v>
      </c>
      <c r="LBP18" s="93">
        <f>Seznam!LBP8</f>
        <v>0</v>
      </c>
      <c r="LBQ18" s="93">
        <f>Seznam!LBQ8</f>
        <v>0</v>
      </c>
      <c r="LBR18" s="93">
        <f>Seznam!LBR8</f>
        <v>0</v>
      </c>
      <c r="LBS18" s="93">
        <f>Seznam!LBS8</f>
        <v>0</v>
      </c>
      <c r="LBT18" s="93">
        <f>Seznam!LBT8</f>
        <v>0</v>
      </c>
      <c r="LBU18" s="93">
        <f>Seznam!LBU8</f>
        <v>0</v>
      </c>
      <c r="LBV18" s="93">
        <f>Seznam!LBV8</f>
        <v>0</v>
      </c>
      <c r="LBW18" s="93">
        <f>Seznam!LBW8</f>
        <v>0</v>
      </c>
      <c r="LBX18" s="93">
        <f>Seznam!LBX8</f>
        <v>0</v>
      </c>
      <c r="LBY18" s="93">
        <f>Seznam!LBY8</f>
        <v>0</v>
      </c>
      <c r="LBZ18" s="93">
        <f>Seznam!LBZ8</f>
        <v>0</v>
      </c>
      <c r="LCA18" s="93">
        <f>Seznam!LCA8</f>
        <v>0</v>
      </c>
      <c r="LCB18" s="93">
        <f>Seznam!LCB8</f>
        <v>0</v>
      </c>
      <c r="LCC18" s="93">
        <f>Seznam!LCC8</f>
        <v>0</v>
      </c>
      <c r="LCD18" s="93">
        <f>Seznam!LCD8</f>
        <v>0</v>
      </c>
      <c r="LCE18" s="93">
        <f>Seznam!LCE8</f>
        <v>0</v>
      </c>
      <c r="LCF18" s="93">
        <f>Seznam!LCF8</f>
        <v>0</v>
      </c>
      <c r="LCG18" s="93">
        <f>Seznam!LCG8</f>
        <v>0</v>
      </c>
      <c r="LCH18" s="93">
        <f>Seznam!LCH8</f>
        <v>0</v>
      </c>
      <c r="LCI18" s="93">
        <f>Seznam!LCI8</f>
        <v>0</v>
      </c>
      <c r="LCJ18" s="93">
        <f>Seznam!LCJ8</f>
        <v>0</v>
      </c>
      <c r="LCK18" s="93">
        <f>Seznam!LCK8</f>
        <v>0</v>
      </c>
      <c r="LCL18" s="93">
        <f>Seznam!LCL8</f>
        <v>0</v>
      </c>
      <c r="LCM18" s="93">
        <f>Seznam!LCM8</f>
        <v>0</v>
      </c>
      <c r="LCN18" s="93">
        <f>Seznam!LCN8</f>
        <v>0</v>
      </c>
      <c r="LCO18" s="93">
        <f>Seznam!LCO8</f>
        <v>0</v>
      </c>
      <c r="LCP18" s="93">
        <f>Seznam!LCP8</f>
        <v>0</v>
      </c>
      <c r="LCQ18" s="93">
        <f>Seznam!LCQ8</f>
        <v>0</v>
      </c>
      <c r="LCR18" s="93">
        <f>Seznam!LCR8</f>
        <v>0</v>
      </c>
      <c r="LCS18" s="93">
        <f>Seznam!LCS8</f>
        <v>0</v>
      </c>
      <c r="LCT18" s="93">
        <f>Seznam!LCT8</f>
        <v>0</v>
      </c>
      <c r="LCU18" s="93">
        <f>Seznam!LCU8</f>
        <v>0</v>
      </c>
      <c r="LCV18" s="93">
        <f>Seznam!LCV8</f>
        <v>0</v>
      </c>
      <c r="LCW18" s="93">
        <f>Seznam!LCW8</f>
        <v>0</v>
      </c>
      <c r="LCX18" s="93">
        <f>Seznam!LCX8</f>
        <v>0</v>
      </c>
      <c r="LCY18" s="93">
        <f>Seznam!LCY8</f>
        <v>0</v>
      </c>
      <c r="LCZ18" s="93">
        <f>Seznam!LCZ8</f>
        <v>0</v>
      </c>
      <c r="LDA18" s="93">
        <f>Seznam!LDA8</f>
        <v>0</v>
      </c>
      <c r="LDB18" s="93">
        <f>Seznam!LDB8</f>
        <v>0</v>
      </c>
      <c r="LDC18" s="93">
        <f>Seznam!LDC8</f>
        <v>0</v>
      </c>
      <c r="LDD18" s="93">
        <f>Seznam!LDD8</f>
        <v>0</v>
      </c>
      <c r="LDE18" s="93">
        <f>Seznam!LDE8</f>
        <v>0</v>
      </c>
      <c r="LDF18" s="93">
        <f>Seznam!LDF8</f>
        <v>0</v>
      </c>
      <c r="LDG18" s="93">
        <f>Seznam!LDG8</f>
        <v>0</v>
      </c>
      <c r="LDH18" s="93">
        <f>Seznam!LDH8</f>
        <v>0</v>
      </c>
      <c r="LDI18" s="93">
        <f>Seznam!LDI8</f>
        <v>0</v>
      </c>
      <c r="LDJ18" s="93">
        <f>Seznam!LDJ8</f>
        <v>0</v>
      </c>
      <c r="LDK18" s="93">
        <f>Seznam!LDK8</f>
        <v>0</v>
      </c>
      <c r="LDL18" s="93">
        <f>Seznam!LDL8</f>
        <v>0</v>
      </c>
      <c r="LDM18" s="93">
        <f>Seznam!LDM8</f>
        <v>0</v>
      </c>
      <c r="LDN18" s="93">
        <f>Seznam!LDN8</f>
        <v>0</v>
      </c>
      <c r="LDO18" s="93">
        <f>Seznam!LDO8</f>
        <v>0</v>
      </c>
      <c r="LDP18" s="93">
        <f>Seznam!LDP8</f>
        <v>0</v>
      </c>
      <c r="LDQ18" s="93">
        <f>Seznam!LDQ8</f>
        <v>0</v>
      </c>
      <c r="LDR18" s="93">
        <f>Seznam!LDR8</f>
        <v>0</v>
      </c>
      <c r="LDS18" s="93">
        <f>Seznam!LDS8</f>
        <v>0</v>
      </c>
      <c r="LDT18" s="93">
        <f>Seznam!LDT8</f>
        <v>0</v>
      </c>
      <c r="LDU18" s="93">
        <f>Seznam!LDU8</f>
        <v>0</v>
      </c>
      <c r="LDV18" s="93">
        <f>Seznam!LDV8</f>
        <v>0</v>
      </c>
      <c r="LDW18" s="93">
        <f>Seznam!LDW8</f>
        <v>0</v>
      </c>
      <c r="LDX18" s="93">
        <f>Seznam!LDX8</f>
        <v>0</v>
      </c>
      <c r="LDY18" s="93">
        <f>Seznam!LDY8</f>
        <v>0</v>
      </c>
      <c r="LDZ18" s="93">
        <f>Seznam!LDZ8</f>
        <v>0</v>
      </c>
      <c r="LEA18" s="93">
        <f>Seznam!LEA8</f>
        <v>0</v>
      </c>
      <c r="LEB18" s="93">
        <f>Seznam!LEB8</f>
        <v>0</v>
      </c>
      <c r="LEC18" s="93">
        <f>Seznam!LEC8</f>
        <v>0</v>
      </c>
      <c r="LED18" s="93">
        <f>Seznam!LED8</f>
        <v>0</v>
      </c>
      <c r="LEE18" s="93">
        <f>Seznam!LEE8</f>
        <v>0</v>
      </c>
      <c r="LEF18" s="93">
        <f>Seznam!LEF8</f>
        <v>0</v>
      </c>
      <c r="LEG18" s="93">
        <f>Seznam!LEG8</f>
        <v>0</v>
      </c>
      <c r="LEH18" s="93">
        <f>Seznam!LEH8</f>
        <v>0</v>
      </c>
      <c r="LEI18" s="93">
        <f>Seznam!LEI8</f>
        <v>0</v>
      </c>
      <c r="LEJ18" s="93">
        <f>Seznam!LEJ8</f>
        <v>0</v>
      </c>
      <c r="LEK18" s="93">
        <f>Seznam!LEK8</f>
        <v>0</v>
      </c>
      <c r="LEL18" s="93">
        <f>Seznam!LEL8</f>
        <v>0</v>
      </c>
      <c r="LEM18" s="93">
        <f>Seznam!LEM8</f>
        <v>0</v>
      </c>
      <c r="LEN18" s="93">
        <f>Seznam!LEN8</f>
        <v>0</v>
      </c>
      <c r="LEO18" s="93">
        <f>Seznam!LEO8</f>
        <v>0</v>
      </c>
      <c r="LEP18" s="93">
        <f>Seznam!LEP8</f>
        <v>0</v>
      </c>
      <c r="LEQ18" s="93">
        <f>Seznam!LEQ8</f>
        <v>0</v>
      </c>
      <c r="LER18" s="93">
        <f>Seznam!LER8</f>
        <v>0</v>
      </c>
      <c r="LES18" s="93">
        <f>Seznam!LES8</f>
        <v>0</v>
      </c>
      <c r="LET18" s="93">
        <f>Seznam!LET8</f>
        <v>0</v>
      </c>
      <c r="LEU18" s="93">
        <f>Seznam!LEU8</f>
        <v>0</v>
      </c>
      <c r="LEV18" s="93">
        <f>Seznam!LEV8</f>
        <v>0</v>
      </c>
      <c r="LEW18" s="93">
        <f>Seznam!LEW8</f>
        <v>0</v>
      </c>
      <c r="LEX18" s="93">
        <f>Seznam!LEX8</f>
        <v>0</v>
      </c>
      <c r="LEY18" s="93">
        <f>Seznam!LEY8</f>
        <v>0</v>
      </c>
      <c r="LEZ18" s="93">
        <f>Seznam!LEZ8</f>
        <v>0</v>
      </c>
      <c r="LFA18" s="93">
        <f>Seznam!LFA8</f>
        <v>0</v>
      </c>
      <c r="LFB18" s="93">
        <f>Seznam!LFB8</f>
        <v>0</v>
      </c>
      <c r="LFC18" s="93">
        <f>Seznam!LFC8</f>
        <v>0</v>
      </c>
      <c r="LFD18" s="93">
        <f>Seznam!LFD8</f>
        <v>0</v>
      </c>
      <c r="LFE18" s="93">
        <f>Seznam!LFE8</f>
        <v>0</v>
      </c>
      <c r="LFF18" s="93">
        <f>Seznam!LFF8</f>
        <v>0</v>
      </c>
      <c r="LFG18" s="93">
        <f>Seznam!LFG8</f>
        <v>0</v>
      </c>
      <c r="LFH18" s="93">
        <f>Seznam!LFH8</f>
        <v>0</v>
      </c>
      <c r="LFI18" s="93">
        <f>Seznam!LFI8</f>
        <v>0</v>
      </c>
      <c r="LFJ18" s="93">
        <f>Seznam!LFJ8</f>
        <v>0</v>
      </c>
      <c r="LFK18" s="93">
        <f>Seznam!LFK8</f>
        <v>0</v>
      </c>
      <c r="LFL18" s="93">
        <f>Seznam!LFL8</f>
        <v>0</v>
      </c>
      <c r="LFM18" s="93">
        <f>Seznam!LFM8</f>
        <v>0</v>
      </c>
      <c r="LFN18" s="93">
        <f>Seznam!LFN8</f>
        <v>0</v>
      </c>
      <c r="LFO18" s="93">
        <f>Seznam!LFO8</f>
        <v>0</v>
      </c>
      <c r="LFP18" s="93">
        <f>Seznam!LFP8</f>
        <v>0</v>
      </c>
      <c r="LFQ18" s="93">
        <f>Seznam!LFQ8</f>
        <v>0</v>
      </c>
      <c r="LFR18" s="93">
        <f>Seznam!LFR8</f>
        <v>0</v>
      </c>
      <c r="LFS18" s="93">
        <f>Seznam!LFS8</f>
        <v>0</v>
      </c>
      <c r="LFT18" s="93">
        <f>Seznam!LFT8</f>
        <v>0</v>
      </c>
      <c r="LFU18" s="93">
        <f>Seznam!LFU8</f>
        <v>0</v>
      </c>
      <c r="LFV18" s="93">
        <f>Seznam!LFV8</f>
        <v>0</v>
      </c>
      <c r="LFW18" s="93">
        <f>Seznam!LFW8</f>
        <v>0</v>
      </c>
      <c r="LFX18" s="93">
        <f>Seznam!LFX8</f>
        <v>0</v>
      </c>
      <c r="LFY18" s="93">
        <f>Seznam!LFY8</f>
        <v>0</v>
      </c>
      <c r="LFZ18" s="93">
        <f>Seznam!LFZ8</f>
        <v>0</v>
      </c>
      <c r="LGA18" s="93">
        <f>Seznam!LGA8</f>
        <v>0</v>
      </c>
      <c r="LGB18" s="93">
        <f>Seznam!LGB8</f>
        <v>0</v>
      </c>
      <c r="LGC18" s="93">
        <f>Seznam!LGC8</f>
        <v>0</v>
      </c>
      <c r="LGD18" s="93">
        <f>Seznam!LGD8</f>
        <v>0</v>
      </c>
      <c r="LGE18" s="93">
        <f>Seznam!LGE8</f>
        <v>0</v>
      </c>
      <c r="LGF18" s="93">
        <f>Seznam!LGF8</f>
        <v>0</v>
      </c>
      <c r="LGG18" s="93">
        <f>Seznam!LGG8</f>
        <v>0</v>
      </c>
      <c r="LGH18" s="93">
        <f>Seznam!LGH8</f>
        <v>0</v>
      </c>
      <c r="LGI18" s="93">
        <f>Seznam!LGI8</f>
        <v>0</v>
      </c>
      <c r="LGJ18" s="93">
        <f>Seznam!LGJ8</f>
        <v>0</v>
      </c>
      <c r="LGK18" s="93">
        <f>Seznam!LGK8</f>
        <v>0</v>
      </c>
      <c r="LGL18" s="93">
        <f>Seznam!LGL8</f>
        <v>0</v>
      </c>
      <c r="LGM18" s="93">
        <f>Seznam!LGM8</f>
        <v>0</v>
      </c>
      <c r="LGN18" s="93">
        <f>Seznam!LGN8</f>
        <v>0</v>
      </c>
      <c r="LGO18" s="93">
        <f>Seznam!LGO8</f>
        <v>0</v>
      </c>
      <c r="LGP18" s="93">
        <f>Seznam!LGP8</f>
        <v>0</v>
      </c>
      <c r="LGQ18" s="93">
        <f>Seznam!LGQ8</f>
        <v>0</v>
      </c>
      <c r="LGR18" s="93">
        <f>Seznam!LGR8</f>
        <v>0</v>
      </c>
      <c r="LGS18" s="93">
        <f>Seznam!LGS8</f>
        <v>0</v>
      </c>
      <c r="LGT18" s="93">
        <f>Seznam!LGT8</f>
        <v>0</v>
      </c>
      <c r="LGU18" s="93">
        <f>Seznam!LGU8</f>
        <v>0</v>
      </c>
      <c r="LGV18" s="93">
        <f>Seznam!LGV8</f>
        <v>0</v>
      </c>
      <c r="LGW18" s="93">
        <f>Seznam!LGW8</f>
        <v>0</v>
      </c>
      <c r="LGX18" s="93">
        <f>Seznam!LGX8</f>
        <v>0</v>
      </c>
      <c r="LGY18" s="93">
        <f>Seznam!LGY8</f>
        <v>0</v>
      </c>
      <c r="LGZ18" s="93">
        <f>Seznam!LGZ8</f>
        <v>0</v>
      </c>
      <c r="LHA18" s="93">
        <f>Seznam!LHA8</f>
        <v>0</v>
      </c>
      <c r="LHB18" s="93">
        <f>Seznam!LHB8</f>
        <v>0</v>
      </c>
      <c r="LHC18" s="93">
        <f>Seznam!LHC8</f>
        <v>0</v>
      </c>
      <c r="LHD18" s="93">
        <f>Seznam!LHD8</f>
        <v>0</v>
      </c>
      <c r="LHE18" s="93">
        <f>Seznam!LHE8</f>
        <v>0</v>
      </c>
      <c r="LHF18" s="93">
        <f>Seznam!LHF8</f>
        <v>0</v>
      </c>
      <c r="LHG18" s="93">
        <f>Seznam!LHG8</f>
        <v>0</v>
      </c>
      <c r="LHH18" s="93">
        <f>Seznam!LHH8</f>
        <v>0</v>
      </c>
      <c r="LHI18" s="93">
        <f>Seznam!LHI8</f>
        <v>0</v>
      </c>
      <c r="LHJ18" s="93">
        <f>Seznam!LHJ8</f>
        <v>0</v>
      </c>
      <c r="LHK18" s="93">
        <f>Seznam!LHK8</f>
        <v>0</v>
      </c>
      <c r="LHL18" s="93">
        <f>Seznam!LHL8</f>
        <v>0</v>
      </c>
      <c r="LHM18" s="93">
        <f>Seznam!LHM8</f>
        <v>0</v>
      </c>
      <c r="LHN18" s="93">
        <f>Seznam!LHN8</f>
        <v>0</v>
      </c>
      <c r="LHO18" s="93">
        <f>Seznam!LHO8</f>
        <v>0</v>
      </c>
      <c r="LHP18" s="93">
        <f>Seznam!LHP8</f>
        <v>0</v>
      </c>
      <c r="LHQ18" s="93">
        <f>Seznam!LHQ8</f>
        <v>0</v>
      </c>
      <c r="LHR18" s="93">
        <f>Seznam!LHR8</f>
        <v>0</v>
      </c>
      <c r="LHS18" s="93">
        <f>Seznam!LHS8</f>
        <v>0</v>
      </c>
      <c r="LHT18" s="93">
        <f>Seznam!LHT8</f>
        <v>0</v>
      </c>
      <c r="LHU18" s="93">
        <f>Seznam!LHU8</f>
        <v>0</v>
      </c>
      <c r="LHV18" s="93">
        <f>Seznam!LHV8</f>
        <v>0</v>
      </c>
      <c r="LHW18" s="93">
        <f>Seznam!LHW8</f>
        <v>0</v>
      </c>
      <c r="LHX18" s="93">
        <f>Seznam!LHX8</f>
        <v>0</v>
      </c>
      <c r="LHY18" s="93">
        <f>Seznam!LHY8</f>
        <v>0</v>
      </c>
      <c r="LHZ18" s="93">
        <f>Seznam!LHZ8</f>
        <v>0</v>
      </c>
      <c r="LIA18" s="93">
        <f>Seznam!LIA8</f>
        <v>0</v>
      </c>
      <c r="LIB18" s="93">
        <f>Seznam!LIB8</f>
        <v>0</v>
      </c>
      <c r="LIC18" s="93">
        <f>Seznam!LIC8</f>
        <v>0</v>
      </c>
      <c r="LID18" s="93">
        <f>Seznam!LID8</f>
        <v>0</v>
      </c>
      <c r="LIE18" s="93">
        <f>Seznam!LIE8</f>
        <v>0</v>
      </c>
      <c r="LIF18" s="93">
        <f>Seznam!LIF8</f>
        <v>0</v>
      </c>
      <c r="LIG18" s="93">
        <f>Seznam!LIG8</f>
        <v>0</v>
      </c>
      <c r="LIH18" s="93">
        <f>Seznam!LIH8</f>
        <v>0</v>
      </c>
      <c r="LII18" s="93">
        <f>Seznam!LII8</f>
        <v>0</v>
      </c>
      <c r="LIJ18" s="93">
        <f>Seznam!LIJ8</f>
        <v>0</v>
      </c>
      <c r="LIK18" s="93">
        <f>Seznam!LIK8</f>
        <v>0</v>
      </c>
      <c r="LIL18" s="93">
        <f>Seznam!LIL8</f>
        <v>0</v>
      </c>
      <c r="LIM18" s="93">
        <f>Seznam!LIM8</f>
        <v>0</v>
      </c>
      <c r="LIN18" s="93">
        <f>Seznam!LIN8</f>
        <v>0</v>
      </c>
      <c r="LIO18" s="93">
        <f>Seznam!LIO8</f>
        <v>0</v>
      </c>
      <c r="LIP18" s="93">
        <f>Seznam!LIP8</f>
        <v>0</v>
      </c>
      <c r="LIQ18" s="93">
        <f>Seznam!LIQ8</f>
        <v>0</v>
      </c>
      <c r="LIR18" s="93">
        <f>Seznam!LIR8</f>
        <v>0</v>
      </c>
      <c r="LIS18" s="93">
        <f>Seznam!LIS8</f>
        <v>0</v>
      </c>
      <c r="LIT18" s="93">
        <f>Seznam!LIT8</f>
        <v>0</v>
      </c>
      <c r="LIU18" s="93">
        <f>Seznam!LIU8</f>
        <v>0</v>
      </c>
      <c r="LIV18" s="93">
        <f>Seznam!LIV8</f>
        <v>0</v>
      </c>
      <c r="LIW18" s="93">
        <f>Seznam!LIW8</f>
        <v>0</v>
      </c>
      <c r="LIX18" s="93">
        <f>Seznam!LIX8</f>
        <v>0</v>
      </c>
      <c r="LIY18" s="93">
        <f>Seznam!LIY8</f>
        <v>0</v>
      </c>
      <c r="LIZ18" s="93">
        <f>Seznam!LIZ8</f>
        <v>0</v>
      </c>
      <c r="LJA18" s="93">
        <f>Seznam!LJA8</f>
        <v>0</v>
      </c>
      <c r="LJB18" s="93">
        <f>Seznam!LJB8</f>
        <v>0</v>
      </c>
      <c r="LJC18" s="93">
        <f>Seznam!LJC8</f>
        <v>0</v>
      </c>
      <c r="LJD18" s="93">
        <f>Seznam!LJD8</f>
        <v>0</v>
      </c>
      <c r="LJE18" s="93">
        <f>Seznam!LJE8</f>
        <v>0</v>
      </c>
      <c r="LJF18" s="93">
        <f>Seznam!LJF8</f>
        <v>0</v>
      </c>
      <c r="LJG18" s="93">
        <f>Seznam!LJG8</f>
        <v>0</v>
      </c>
      <c r="LJH18" s="93">
        <f>Seznam!LJH8</f>
        <v>0</v>
      </c>
      <c r="LJI18" s="93">
        <f>Seznam!LJI8</f>
        <v>0</v>
      </c>
      <c r="LJJ18" s="93">
        <f>Seznam!LJJ8</f>
        <v>0</v>
      </c>
      <c r="LJK18" s="93">
        <f>Seznam!LJK8</f>
        <v>0</v>
      </c>
      <c r="LJL18" s="93">
        <f>Seznam!LJL8</f>
        <v>0</v>
      </c>
      <c r="LJM18" s="93">
        <f>Seznam!LJM8</f>
        <v>0</v>
      </c>
      <c r="LJN18" s="93">
        <f>Seznam!LJN8</f>
        <v>0</v>
      </c>
      <c r="LJO18" s="93">
        <f>Seznam!LJO8</f>
        <v>0</v>
      </c>
      <c r="LJP18" s="93">
        <f>Seznam!LJP8</f>
        <v>0</v>
      </c>
      <c r="LJQ18" s="93">
        <f>Seznam!LJQ8</f>
        <v>0</v>
      </c>
      <c r="LJR18" s="93">
        <f>Seznam!LJR8</f>
        <v>0</v>
      </c>
      <c r="LJS18" s="93">
        <f>Seznam!LJS8</f>
        <v>0</v>
      </c>
      <c r="LJT18" s="93">
        <f>Seznam!LJT8</f>
        <v>0</v>
      </c>
      <c r="LJU18" s="93">
        <f>Seznam!LJU8</f>
        <v>0</v>
      </c>
      <c r="LJV18" s="93">
        <f>Seznam!LJV8</f>
        <v>0</v>
      </c>
      <c r="LJW18" s="93">
        <f>Seznam!LJW8</f>
        <v>0</v>
      </c>
      <c r="LJX18" s="93">
        <f>Seznam!LJX8</f>
        <v>0</v>
      </c>
      <c r="LJY18" s="93">
        <f>Seznam!LJY8</f>
        <v>0</v>
      </c>
      <c r="LJZ18" s="93">
        <f>Seznam!LJZ8</f>
        <v>0</v>
      </c>
      <c r="LKA18" s="93">
        <f>Seznam!LKA8</f>
        <v>0</v>
      </c>
      <c r="LKB18" s="93">
        <f>Seznam!LKB8</f>
        <v>0</v>
      </c>
      <c r="LKC18" s="93">
        <f>Seznam!LKC8</f>
        <v>0</v>
      </c>
      <c r="LKD18" s="93">
        <f>Seznam!LKD8</f>
        <v>0</v>
      </c>
      <c r="LKE18" s="93">
        <f>Seznam!LKE8</f>
        <v>0</v>
      </c>
      <c r="LKF18" s="93">
        <f>Seznam!LKF8</f>
        <v>0</v>
      </c>
      <c r="LKG18" s="93">
        <f>Seznam!LKG8</f>
        <v>0</v>
      </c>
      <c r="LKH18" s="93">
        <f>Seznam!LKH8</f>
        <v>0</v>
      </c>
      <c r="LKI18" s="93">
        <f>Seznam!LKI8</f>
        <v>0</v>
      </c>
      <c r="LKJ18" s="93">
        <f>Seznam!LKJ8</f>
        <v>0</v>
      </c>
      <c r="LKK18" s="93">
        <f>Seznam!LKK8</f>
        <v>0</v>
      </c>
      <c r="LKL18" s="93">
        <f>Seznam!LKL8</f>
        <v>0</v>
      </c>
      <c r="LKM18" s="93">
        <f>Seznam!LKM8</f>
        <v>0</v>
      </c>
      <c r="LKN18" s="93">
        <f>Seznam!LKN8</f>
        <v>0</v>
      </c>
      <c r="LKO18" s="93">
        <f>Seznam!LKO8</f>
        <v>0</v>
      </c>
      <c r="LKP18" s="93">
        <f>Seznam!LKP8</f>
        <v>0</v>
      </c>
      <c r="LKQ18" s="93">
        <f>Seznam!LKQ8</f>
        <v>0</v>
      </c>
      <c r="LKR18" s="93">
        <f>Seznam!LKR8</f>
        <v>0</v>
      </c>
      <c r="LKS18" s="93">
        <f>Seznam!LKS8</f>
        <v>0</v>
      </c>
      <c r="LKT18" s="93">
        <f>Seznam!LKT8</f>
        <v>0</v>
      </c>
      <c r="LKU18" s="93">
        <f>Seznam!LKU8</f>
        <v>0</v>
      </c>
      <c r="LKV18" s="93">
        <f>Seznam!LKV8</f>
        <v>0</v>
      </c>
      <c r="LKW18" s="93">
        <f>Seznam!LKW8</f>
        <v>0</v>
      </c>
      <c r="LKX18" s="93">
        <f>Seznam!LKX8</f>
        <v>0</v>
      </c>
      <c r="LKY18" s="93">
        <f>Seznam!LKY8</f>
        <v>0</v>
      </c>
      <c r="LKZ18" s="93">
        <f>Seznam!LKZ8</f>
        <v>0</v>
      </c>
      <c r="LLA18" s="93">
        <f>Seznam!LLA8</f>
        <v>0</v>
      </c>
      <c r="LLB18" s="93">
        <f>Seznam!LLB8</f>
        <v>0</v>
      </c>
      <c r="LLC18" s="93">
        <f>Seznam!LLC8</f>
        <v>0</v>
      </c>
      <c r="LLD18" s="93">
        <f>Seznam!LLD8</f>
        <v>0</v>
      </c>
      <c r="LLE18" s="93">
        <f>Seznam!LLE8</f>
        <v>0</v>
      </c>
      <c r="LLF18" s="93">
        <f>Seznam!LLF8</f>
        <v>0</v>
      </c>
      <c r="LLG18" s="93">
        <f>Seznam!LLG8</f>
        <v>0</v>
      </c>
      <c r="LLH18" s="93">
        <f>Seznam!LLH8</f>
        <v>0</v>
      </c>
      <c r="LLI18" s="93">
        <f>Seznam!LLI8</f>
        <v>0</v>
      </c>
      <c r="LLJ18" s="93">
        <f>Seznam!LLJ8</f>
        <v>0</v>
      </c>
      <c r="LLK18" s="93">
        <f>Seznam!LLK8</f>
        <v>0</v>
      </c>
      <c r="LLL18" s="93">
        <f>Seznam!LLL8</f>
        <v>0</v>
      </c>
      <c r="LLM18" s="93">
        <f>Seznam!LLM8</f>
        <v>0</v>
      </c>
      <c r="LLN18" s="93">
        <f>Seznam!LLN8</f>
        <v>0</v>
      </c>
      <c r="LLO18" s="93">
        <f>Seznam!LLO8</f>
        <v>0</v>
      </c>
      <c r="LLP18" s="93">
        <f>Seznam!LLP8</f>
        <v>0</v>
      </c>
      <c r="LLQ18" s="93">
        <f>Seznam!LLQ8</f>
        <v>0</v>
      </c>
      <c r="LLR18" s="93">
        <f>Seznam!LLR8</f>
        <v>0</v>
      </c>
      <c r="LLS18" s="93">
        <f>Seznam!LLS8</f>
        <v>0</v>
      </c>
      <c r="LLT18" s="93">
        <f>Seznam!LLT8</f>
        <v>0</v>
      </c>
      <c r="LLU18" s="93">
        <f>Seznam!LLU8</f>
        <v>0</v>
      </c>
      <c r="LLV18" s="93">
        <f>Seznam!LLV8</f>
        <v>0</v>
      </c>
      <c r="LLW18" s="93">
        <f>Seznam!LLW8</f>
        <v>0</v>
      </c>
      <c r="LLX18" s="93">
        <f>Seznam!LLX8</f>
        <v>0</v>
      </c>
      <c r="LLY18" s="93">
        <f>Seznam!LLY8</f>
        <v>0</v>
      </c>
      <c r="LLZ18" s="93">
        <f>Seznam!LLZ8</f>
        <v>0</v>
      </c>
      <c r="LMA18" s="93">
        <f>Seznam!LMA8</f>
        <v>0</v>
      </c>
      <c r="LMB18" s="93">
        <f>Seznam!LMB8</f>
        <v>0</v>
      </c>
      <c r="LMC18" s="93">
        <f>Seznam!LMC8</f>
        <v>0</v>
      </c>
      <c r="LMD18" s="93">
        <f>Seznam!LMD8</f>
        <v>0</v>
      </c>
      <c r="LME18" s="93">
        <f>Seznam!LME8</f>
        <v>0</v>
      </c>
      <c r="LMF18" s="93">
        <f>Seznam!LMF8</f>
        <v>0</v>
      </c>
      <c r="LMG18" s="93">
        <f>Seznam!LMG8</f>
        <v>0</v>
      </c>
      <c r="LMH18" s="93">
        <f>Seznam!LMH8</f>
        <v>0</v>
      </c>
      <c r="LMI18" s="93">
        <f>Seznam!LMI8</f>
        <v>0</v>
      </c>
      <c r="LMJ18" s="93">
        <f>Seznam!LMJ8</f>
        <v>0</v>
      </c>
      <c r="LMK18" s="93">
        <f>Seznam!LMK8</f>
        <v>0</v>
      </c>
      <c r="LML18" s="93">
        <f>Seznam!LML8</f>
        <v>0</v>
      </c>
      <c r="LMM18" s="93">
        <f>Seznam!LMM8</f>
        <v>0</v>
      </c>
      <c r="LMN18" s="93">
        <f>Seznam!LMN8</f>
        <v>0</v>
      </c>
      <c r="LMO18" s="93">
        <f>Seznam!LMO8</f>
        <v>0</v>
      </c>
      <c r="LMP18" s="93">
        <f>Seznam!LMP8</f>
        <v>0</v>
      </c>
      <c r="LMQ18" s="93">
        <f>Seznam!LMQ8</f>
        <v>0</v>
      </c>
      <c r="LMR18" s="93">
        <f>Seznam!LMR8</f>
        <v>0</v>
      </c>
      <c r="LMS18" s="93">
        <f>Seznam!LMS8</f>
        <v>0</v>
      </c>
      <c r="LMT18" s="93">
        <f>Seznam!LMT8</f>
        <v>0</v>
      </c>
      <c r="LMU18" s="93">
        <f>Seznam!LMU8</f>
        <v>0</v>
      </c>
      <c r="LMV18" s="93">
        <f>Seznam!LMV8</f>
        <v>0</v>
      </c>
      <c r="LMW18" s="93">
        <f>Seznam!LMW8</f>
        <v>0</v>
      </c>
      <c r="LMX18" s="93">
        <f>Seznam!LMX8</f>
        <v>0</v>
      </c>
      <c r="LMY18" s="93">
        <f>Seznam!LMY8</f>
        <v>0</v>
      </c>
      <c r="LMZ18" s="93">
        <f>Seznam!LMZ8</f>
        <v>0</v>
      </c>
      <c r="LNA18" s="93">
        <f>Seznam!LNA8</f>
        <v>0</v>
      </c>
      <c r="LNB18" s="93">
        <f>Seznam!LNB8</f>
        <v>0</v>
      </c>
      <c r="LNC18" s="93">
        <f>Seznam!LNC8</f>
        <v>0</v>
      </c>
      <c r="LND18" s="93">
        <f>Seznam!LND8</f>
        <v>0</v>
      </c>
      <c r="LNE18" s="93">
        <f>Seznam!LNE8</f>
        <v>0</v>
      </c>
      <c r="LNF18" s="93">
        <f>Seznam!LNF8</f>
        <v>0</v>
      </c>
      <c r="LNG18" s="93">
        <f>Seznam!LNG8</f>
        <v>0</v>
      </c>
      <c r="LNH18" s="93">
        <f>Seznam!LNH8</f>
        <v>0</v>
      </c>
      <c r="LNI18" s="93">
        <f>Seznam!LNI8</f>
        <v>0</v>
      </c>
      <c r="LNJ18" s="93">
        <f>Seznam!LNJ8</f>
        <v>0</v>
      </c>
      <c r="LNK18" s="93">
        <f>Seznam!LNK8</f>
        <v>0</v>
      </c>
      <c r="LNL18" s="93">
        <f>Seznam!LNL8</f>
        <v>0</v>
      </c>
      <c r="LNM18" s="93">
        <f>Seznam!LNM8</f>
        <v>0</v>
      </c>
      <c r="LNN18" s="93">
        <f>Seznam!LNN8</f>
        <v>0</v>
      </c>
      <c r="LNO18" s="93">
        <f>Seznam!LNO8</f>
        <v>0</v>
      </c>
      <c r="LNP18" s="93">
        <f>Seznam!LNP8</f>
        <v>0</v>
      </c>
      <c r="LNQ18" s="93">
        <f>Seznam!LNQ8</f>
        <v>0</v>
      </c>
      <c r="LNR18" s="93">
        <f>Seznam!LNR8</f>
        <v>0</v>
      </c>
      <c r="LNS18" s="93">
        <f>Seznam!LNS8</f>
        <v>0</v>
      </c>
      <c r="LNT18" s="93">
        <f>Seznam!LNT8</f>
        <v>0</v>
      </c>
      <c r="LNU18" s="93">
        <f>Seznam!LNU8</f>
        <v>0</v>
      </c>
      <c r="LNV18" s="93">
        <f>Seznam!LNV8</f>
        <v>0</v>
      </c>
      <c r="LNW18" s="93">
        <f>Seznam!LNW8</f>
        <v>0</v>
      </c>
      <c r="LNX18" s="93">
        <f>Seznam!LNX8</f>
        <v>0</v>
      </c>
      <c r="LNY18" s="93">
        <f>Seznam!LNY8</f>
        <v>0</v>
      </c>
      <c r="LNZ18" s="93">
        <f>Seznam!LNZ8</f>
        <v>0</v>
      </c>
      <c r="LOA18" s="93">
        <f>Seznam!LOA8</f>
        <v>0</v>
      </c>
      <c r="LOB18" s="93">
        <f>Seznam!LOB8</f>
        <v>0</v>
      </c>
      <c r="LOC18" s="93">
        <f>Seznam!LOC8</f>
        <v>0</v>
      </c>
      <c r="LOD18" s="93">
        <f>Seznam!LOD8</f>
        <v>0</v>
      </c>
      <c r="LOE18" s="93">
        <f>Seznam!LOE8</f>
        <v>0</v>
      </c>
      <c r="LOF18" s="93">
        <f>Seznam!LOF8</f>
        <v>0</v>
      </c>
      <c r="LOG18" s="93">
        <f>Seznam!LOG8</f>
        <v>0</v>
      </c>
      <c r="LOH18" s="93">
        <f>Seznam!LOH8</f>
        <v>0</v>
      </c>
      <c r="LOI18" s="93">
        <f>Seznam!LOI8</f>
        <v>0</v>
      </c>
      <c r="LOJ18" s="93">
        <f>Seznam!LOJ8</f>
        <v>0</v>
      </c>
      <c r="LOK18" s="93">
        <f>Seznam!LOK8</f>
        <v>0</v>
      </c>
      <c r="LOL18" s="93">
        <f>Seznam!LOL8</f>
        <v>0</v>
      </c>
      <c r="LOM18" s="93">
        <f>Seznam!LOM8</f>
        <v>0</v>
      </c>
      <c r="LON18" s="93">
        <f>Seznam!LON8</f>
        <v>0</v>
      </c>
      <c r="LOO18" s="93">
        <f>Seznam!LOO8</f>
        <v>0</v>
      </c>
      <c r="LOP18" s="93">
        <f>Seznam!LOP8</f>
        <v>0</v>
      </c>
      <c r="LOQ18" s="93">
        <f>Seznam!LOQ8</f>
        <v>0</v>
      </c>
      <c r="LOR18" s="93">
        <f>Seznam!LOR8</f>
        <v>0</v>
      </c>
      <c r="LOS18" s="93">
        <f>Seznam!LOS8</f>
        <v>0</v>
      </c>
      <c r="LOT18" s="93">
        <f>Seznam!LOT8</f>
        <v>0</v>
      </c>
      <c r="LOU18" s="93">
        <f>Seznam!LOU8</f>
        <v>0</v>
      </c>
      <c r="LOV18" s="93">
        <f>Seznam!LOV8</f>
        <v>0</v>
      </c>
      <c r="LOW18" s="93">
        <f>Seznam!LOW8</f>
        <v>0</v>
      </c>
      <c r="LOX18" s="93">
        <f>Seznam!LOX8</f>
        <v>0</v>
      </c>
      <c r="LOY18" s="93">
        <f>Seznam!LOY8</f>
        <v>0</v>
      </c>
      <c r="LOZ18" s="93">
        <f>Seznam!LOZ8</f>
        <v>0</v>
      </c>
      <c r="LPA18" s="93">
        <f>Seznam!LPA8</f>
        <v>0</v>
      </c>
      <c r="LPB18" s="93">
        <f>Seznam!LPB8</f>
        <v>0</v>
      </c>
      <c r="LPC18" s="93">
        <f>Seznam!LPC8</f>
        <v>0</v>
      </c>
      <c r="LPD18" s="93">
        <f>Seznam!LPD8</f>
        <v>0</v>
      </c>
      <c r="LPE18" s="93">
        <f>Seznam!LPE8</f>
        <v>0</v>
      </c>
      <c r="LPF18" s="93">
        <f>Seznam!LPF8</f>
        <v>0</v>
      </c>
      <c r="LPG18" s="93">
        <f>Seznam!LPG8</f>
        <v>0</v>
      </c>
      <c r="LPH18" s="93">
        <f>Seznam!LPH8</f>
        <v>0</v>
      </c>
      <c r="LPI18" s="93">
        <f>Seznam!LPI8</f>
        <v>0</v>
      </c>
      <c r="LPJ18" s="93">
        <f>Seznam!LPJ8</f>
        <v>0</v>
      </c>
      <c r="LPK18" s="93">
        <f>Seznam!LPK8</f>
        <v>0</v>
      </c>
      <c r="LPL18" s="93">
        <f>Seznam!LPL8</f>
        <v>0</v>
      </c>
      <c r="LPM18" s="93">
        <f>Seznam!LPM8</f>
        <v>0</v>
      </c>
      <c r="LPN18" s="93">
        <f>Seznam!LPN8</f>
        <v>0</v>
      </c>
      <c r="LPO18" s="93">
        <f>Seznam!LPO8</f>
        <v>0</v>
      </c>
      <c r="LPP18" s="93">
        <f>Seznam!LPP8</f>
        <v>0</v>
      </c>
      <c r="LPQ18" s="93">
        <f>Seznam!LPQ8</f>
        <v>0</v>
      </c>
      <c r="LPR18" s="93">
        <f>Seznam!LPR8</f>
        <v>0</v>
      </c>
      <c r="LPS18" s="93">
        <f>Seznam!LPS8</f>
        <v>0</v>
      </c>
      <c r="LPT18" s="93">
        <f>Seznam!LPT8</f>
        <v>0</v>
      </c>
      <c r="LPU18" s="93">
        <f>Seznam!LPU8</f>
        <v>0</v>
      </c>
      <c r="LPV18" s="93">
        <f>Seznam!LPV8</f>
        <v>0</v>
      </c>
      <c r="LPW18" s="93">
        <f>Seznam!LPW8</f>
        <v>0</v>
      </c>
      <c r="LPX18" s="93">
        <f>Seznam!LPX8</f>
        <v>0</v>
      </c>
      <c r="LPY18" s="93">
        <f>Seznam!LPY8</f>
        <v>0</v>
      </c>
      <c r="LPZ18" s="93">
        <f>Seznam!LPZ8</f>
        <v>0</v>
      </c>
      <c r="LQA18" s="93">
        <f>Seznam!LQA8</f>
        <v>0</v>
      </c>
      <c r="LQB18" s="93">
        <f>Seznam!LQB8</f>
        <v>0</v>
      </c>
      <c r="LQC18" s="93">
        <f>Seznam!LQC8</f>
        <v>0</v>
      </c>
      <c r="LQD18" s="93">
        <f>Seznam!LQD8</f>
        <v>0</v>
      </c>
      <c r="LQE18" s="93">
        <f>Seznam!LQE8</f>
        <v>0</v>
      </c>
      <c r="LQF18" s="93">
        <f>Seznam!LQF8</f>
        <v>0</v>
      </c>
      <c r="LQG18" s="93">
        <f>Seznam!LQG8</f>
        <v>0</v>
      </c>
      <c r="LQH18" s="93">
        <f>Seznam!LQH8</f>
        <v>0</v>
      </c>
      <c r="LQI18" s="93">
        <f>Seznam!LQI8</f>
        <v>0</v>
      </c>
      <c r="LQJ18" s="93">
        <f>Seznam!LQJ8</f>
        <v>0</v>
      </c>
      <c r="LQK18" s="93">
        <f>Seznam!LQK8</f>
        <v>0</v>
      </c>
      <c r="LQL18" s="93">
        <f>Seznam!LQL8</f>
        <v>0</v>
      </c>
      <c r="LQM18" s="93">
        <f>Seznam!LQM8</f>
        <v>0</v>
      </c>
      <c r="LQN18" s="93">
        <f>Seznam!LQN8</f>
        <v>0</v>
      </c>
      <c r="LQO18" s="93">
        <f>Seznam!LQO8</f>
        <v>0</v>
      </c>
      <c r="LQP18" s="93">
        <f>Seznam!LQP8</f>
        <v>0</v>
      </c>
      <c r="LQQ18" s="93">
        <f>Seznam!LQQ8</f>
        <v>0</v>
      </c>
      <c r="LQR18" s="93">
        <f>Seznam!LQR8</f>
        <v>0</v>
      </c>
      <c r="LQS18" s="93">
        <f>Seznam!LQS8</f>
        <v>0</v>
      </c>
      <c r="LQT18" s="93">
        <f>Seznam!LQT8</f>
        <v>0</v>
      </c>
      <c r="LQU18" s="93">
        <f>Seznam!LQU8</f>
        <v>0</v>
      </c>
      <c r="LQV18" s="93">
        <f>Seznam!LQV8</f>
        <v>0</v>
      </c>
      <c r="LQW18" s="93">
        <f>Seznam!LQW8</f>
        <v>0</v>
      </c>
      <c r="LQX18" s="93">
        <f>Seznam!LQX8</f>
        <v>0</v>
      </c>
      <c r="LQY18" s="93">
        <f>Seznam!LQY8</f>
        <v>0</v>
      </c>
      <c r="LQZ18" s="93">
        <f>Seznam!LQZ8</f>
        <v>0</v>
      </c>
      <c r="LRA18" s="93">
        <f>Seznam!LRA8</f>
        <v>0</v>
      </c>
      <c r="LRB18" s="93">
        <f>Seznam!LRB8</f>
        <v>0</v>
      </c>
      <c r="LRC18" s="93">
        <f>Seznam!LRC8</f>
        <v>0</v>
      </c>
      <c r="LRD18" s="93">
        <f>Seznam!LRD8</f>
        <v>0</v>
      </c>
      <c r="LRE18" s="93">
        <f>Seznam!LRE8</f>
        <v>0</v>
      </c>
      <c r="LRF18" s="93">
        <f>Seznam!LRF8</f>
        <v>0</v>
      </c>
      <c r="LRG18" s="93">
        <f>Seznam!LRG8</f>
        <v>0</v>
      </c>
      <c r="LRH18" s="93">
        <f>Seznam!LRH8</f>
        <v>0</v>
      </c>
      <c r="LRI18" s="93">
        <f>Seznam!LRI8</f>
        <v>0</v>
      </c>
      <c r="LRJ18" s="93">
        <f>Seznam!LRJ8</f>
        <v>0</v>
      </c>
      <c r="LRK18" s="93">
        <f>Seznam!LRK8</f>
        <v>0</v>
      </c>
      <c r="LRL18" s="93">
        <f>Seznam!LRL8</f>
        <v>0</v>
      </c>
      <c r="LRM18" s="93">
        <f>Seznam!LRM8</f>
        <v>0</v>
      </c>
      <c r="LRN18" s="93">
        <f>Seznam!LRN8</f>
        <v>0</v>
      </c>
      <c r="LRO18" s="93">
        <f>Seznam!LRO8</f>
        <v>0</v>
      </c>
      <c r="LRP18" s="93">
        <f>Seznam!LRP8</f>
        <v>0</v>
      </c>
      <c r="LRQ18" s="93">
        <f>Seznam!LRQ8</f>
        <v>0</v>
      </c>
      <c r="LRR18" s="93">
        <f>Seznam!LRR8</f>
        <v>0</v>
      </c>
      <c r="LRS18" s="93">
        <f>Seznam!LRS8</f>
        <v>0</v>
      </c>
      <c r="LRT18" s="93">
        <f>Seznam!LRT8</f>
        <v>0</v>
      </c>
      <c r="LRU18" s="93">
        <f>Seznam!LRU8</f>
        <v>0</v>
      </c>
      <c r="LRV18" s="93">
        <f>Seznam!LRV8</f>
        <v>0</v>
      </c>
      <c r="LRW18" s="93">
        <f>Seznam!LRW8</f>
        <v>0</v>
      </c>
      <c r="LRX18" s="93">
        <f>Seznam!LRX8</f>
        <v>0</v>
      </c>
      <c r="LRY18" s="93">
        <f>Seznam!LRY8</f>
        <v>0</v>
      </c>
      <c r="LRZ18" s="93">
        <f>Seznam!LRZ8</f>
        <v>0</v>
      </c>
      <c r="LSA18" s="93">
        <f>Seznam!LSA8</f>
        <v>0</v>
      </c>
      <c r="LSB18" s="93">
        <f>Seznam!LSB8</f>
        <v>0</v>
      </c>
      <c r="LSC18" s="93">
        <f>Seznam!LSC8</f>
        <v>0</v>
      </c>
      <c r="LSD18" s="93">
        <f>Seznam!LSD8</f>
        <v>0</v>
      </c>
      <c r="LSE18" s="93">
        <f>Seznam!LSE8</f>
        <v>0</v>
      </c>
      <c r="LSF18" s="93">
        <f>Seznam!LSF8</f>
        <v>0</v>
      </c>
      <c r="LSG18" s="93">
        <f>Seznam!LSG8</f>
        <v>0</v>
      </c>
      <c r="LSH18" s="93">
        <f>Seznam!LSH8</f>
        <v>0</v>
      </c>
      <c r="LSI18" s="93">
        <f>Seznam!LSI8</f>
        <v>0</v>
      </c>
      <c r="LSJ18" s="93">
        <f>Seznam!LSJ8</f>
        <v>0</v>
      </c>
      <c r="LSK18" s="93">
        <f>Seznam!LSK8</f>
        <v>0</v>
      </c>
      <c r="LSL18" s="93">
        <f>Seznam!LSL8</f>
        <v>0</v>
      </c>
      <c r="LSM18" s="93">
        <f>Seznam!LSM8</f>
        <v>0</v>
      </c>
      <c r="LSN18" s="93">
        <f>Seznam!LSN8</f>
        <v>0</v>
      </c>
      <c r="LSO18" s="93">
        <f>Seznam!LSO8</f>
        <v>0</v>
      </c>
      <c r="LSP18" s="93">
        <f>Seznam!LSP8</f>
        <v>0</v>
      </c>
      <c r="LSQ18" s="93">
        <f>Seznam!LSQ8</f>
        <v>0</v>
      </c>
      <c r="LSR18" s="93">
        <f>Seznam!LSR8</f>
        <v>0</v>
      </c>
      <c r="LSS18" s="93">
        <f>Seznam!LSS8</f>
        <v>0</v>
      </c>
      <c r="LST18" s="93">
        <f>Seznam!LST8</f>
        <v>0</v>
      </c>
      <c r="LSU18" s="93">
        <f>Seznam!LSU8</f>
        <v>0</v>
      </c>
      <c r="LSV18" s="93">
        <f>Seznam!LSV8</f>
        <v>0</v>
      </c>
      <c r="LSW18" s="93">
        <f>Seznam!LSW8</f>
        <v>0</v>
      </c>
      <c r="LSX18" s="93">
        <f>Seznam!LSX8</f>
        <v>0</v>
      </c>
      <c r="LSY18" s="93">
        <f>Seznam!LSY8</f>
        <v>0</v>
      </c>
      <c r="LSZ18" s="93">
        <f>Seznam!LSZ8</f>
        <v>0</v>
      </c>
      <c r="LTA18" s="93">
        <f>Seznam!LTA8</f>
        <v>0</v>
      </c>
      <c r="LTB18" s="93">
        <f>Seznam!LTB8</f>
        <v>0</v>
      </c>
      <c r="LTC18" s="93">
        <f>Seznam!LTC8</f>
        <v>0</v>
      </c>
      <c r="LTD18" s="93">
        <f>Seznam!LTD8</f>
        <v>0</v>
      </c>
      <c r="LTE18" s="93">
        <f>Seznam!LTE8</f>
        <v>0</v>
      </c>
      <c r="LTF18" s="93">
        <f>Seznam!LTF8</f>
        <v>0</v>
      </c>
      <c r="LTG18" s="93">
        <f>Seznam!LTG8</f>
        <v>0</v>
      </c>
      <c r="LTH18" s="93">
        <f>Seznam!LTH8</f>
        <v>0</v>
      </c>
      <c r="LTI18" s="93">
        <f>Seznam!LTI8</f>
        <v>0</v>
      </c>
      <c r="LTJ18" s="93">
        <f>Seznam!LTJ8</f>
        <v>0</v>
      </c>
      <c r="LTK18" s="93">
        <f>Seznam!LTK8</f>
        <v>0</v>
      </c>
      <c r="LTL18" s="93">
        <f>Seznam!LTL8</f>
        <v>0</v>
      </c>
      <c r="LTM18" s="93">
        <f>Seznam!LTM8</f>
        <v>0</v>
      </c>
      <c r="LTN18" s="93">
        <f>Seznam!LTN8</f>
        <v>0</v>
      </c>
      <c r="LTO18" s="93">
        <f>Seznam!LTO8</f>
        <v>0</v>
      </c>
      <c r="LTP18" s="93">
        <f>Seznam!LTP8</f>
        <v>0</v>
      </c>
      <c r="LTQ18" s="93">
        <f>Seznam!LTQ8</f>
        <v>0</v>
      </c>
      <c r="LTR18" s="93">
        <f>Seznam!LTR8</f>
        <v>0</v>
      </c>
      <c r="LTS18" s="93">
        <f>Seznam!LTS8</f>
        <v>0</v>
      </c>
      <c r="LTT18" s="93">
        <f>Seznam!LTT8</f>
        <v>0</v>
      </c>
      <c r="LTU18" s="93">
        <f>Seznam!LTU8</f>
        <v>0</v>
      </c>
      <c r="LTV18" s="93">
        <f>Seznam!LTV8</f>
        <v>0</v>
      </c>
      <c r="LTW18" s="93">
        <f>Seznam!LTW8</f>
        <v>0</v>
      </c>
      <c r="LTX18" s="93">
        <f>Seznam!LTX8</f>
        <v>0</v>
      </c>
      <c r="LTY18" s="93">
        <f>Seznam!LTY8</f>
        <v>0</v>
      </c>
      <c r="LTZ18" s="93">
        <f>Seznam!LTZ8</f>
        <v>0</v>
      </c>
      <c r="LUA18" s="93">
        <f>Seznam!LUA8</f>
        <v>0</v>
      </c>
      <c r="LUB18" s="93">
        <f>Seznam!LUB8</f>
        <v>0</v>
      </c>
      <c r="LUC18" s="93">
        <f>Seznam!LUC8</f>
        <v>0</v>
      </c>
      <c r="LUD18" s="93">
        <f>Seznam!LUD8</f>
        <v>0</v>
      </c>
      <c r="LUE18" s="93">
        <f>Seznam!LUE8</f>
        <v>0</v>
      </c>
      <c r="LUF18" s="93">
        <f>Seznam!LUF8</f>
        <v>0</v>
      </c>
      <c r="LUG18" s="93">
        <f>Seznam!LUG8</f>
        <v>0</v>
      </c>
      <c r="LUH18" s="93">
        <f>Seznam!LUH8</f>
        <v>0</v>
      </c>
      <c r="LUI18" s="93">
        <f>Seznam!LUI8</f>
        <v>0</v>
      </c>
      <c r="LUJ18" s="93">
        <f>Seznam!LUJ8</f>
        <v>0</v>
      </c>
      <c r="LUK18" s="93">
        <f>Seznam!LUK8</f>
        <v>0</v>
      </c>
      <c r="LUL18" s="93">
        <f>Seznam!LUL8</f>
        <v>0</v>
      </c>
      <c r="LUM18" s="93">
        <f>Seznam!LUM8</f>
        <v>0</v>
      </c>
      <c r="LUN18" s="93">
        <f>Seznam!LUN8</f>
        <v>0</v>
      </c>
      <c r="LUO18" s="93">
        <f>Seznam!LUO8</f>
        <v>0</v>
      </c>
      <c r="LUP18" s="93">
        <f>Seznam!LUP8</f>
        <v>0</v>
      </c>
      <c r="LUQ18" s="93">
        <f>Seznam!LUQ8</f>
        <v>0</v>
      </c>
      <c r="LUR18" s="93">
        <f>Seznam!LUR8</f>
        <v>0</v>
      </c>
      <c r="LUS18" s="93">
        <f>Seznam!LUS8</f>
        <v>0</v>
      </c>
      <c r="LUT18" s="93">
        <f>Seznam!LUT8</f>
        <v>0</v>
      </c>
      <c r="LUU18" s="93">
        <f>Seznam!LUU8</f>
        <v>0</v>
      </c>
      <c r="LUV18" s="93">
        <f>Seznam!LUV8</f>
        <v>0</v>
      </c>
      <c r="LUW18" s="93">
        <f>Seznam!LUW8</f>
        <v>0</v>
      </c>
      <c r="LUX18" s="93">
        <f>Seznam!LUX8</f>
        <v>0</v>
      </c>
      <c r="LUY18" s="93">
        <f>Seznam!LUY8</f>
        <v>0</v>
      </c>
      <c r="LUZ18" s="93">
        <f>Seznam!LUZ8</f>
        <v>0</v>
      </c>
      <c r="LVA18" s="93">
        <f>Seznam!LVA8</f>
        <v>0</v>
      </c>
      <c r="LVB18" s="93">
        <f>Seznam!LVB8</f>
        <v>0</v>
      </c>
      <c r="LVC18" s="93">
        <f>Seznam!LVC8</f>
        <v>0</v>
      </c>
      <c r="LVD18" s="93">
        <f>Seznam!LVD8</f>
        <v>0</v>
      </c>
      <c r="LVE18" s="93">
        <f>Seznam!LVE8</f>
        <v>0</v>
      </c>
      <c r="LVF18" s="93">
        <f>Seznam!LVF8</f>
        <v>0</v>
      </c>
      <c r="LVG18" s="93">
        <f>Seznam!LVG8</f>
        <v>0</v>
      </c>
      <c r="LVH18" s="93">
        <f>Seznam!LVH8</f>
        <v>0</v>
      </c>
      <c r="LVI18" s="93">
        <f>Seznam!LVI8</f>
        <v>0</v>
      </c>
      <c r="LVJ18" s="93">
        <f>Seznam!LVJ8</f>
        <v>0</v>
      </c>
      <c r="LVK18" s="93">
        <f>Seznam!LVK8</f>
        <v>0</v>
      </c>
      <c r="LVL18" s="93">
        <f>Seznam!LVL8</f>
        <v>0</v>
      </c>
      <c r="LVM18" s="93">
        <f>Seznam!LVM8</f>
        <v>0</v>
      </c>
      <c r="LVN18" s="93">
        <f>Seznam!LVN8</f>
        <v>0</v>
      </c>
      <c r="LVO18" s="93">
        <f>Seznam!LVO8</f>
        <v>0</v>
      </c>
      <c r="LVP18" s="93">
        <f>Seznam!LVP8</f>
        <v>0</v>
      </c>
      <c r="LVQ18" s="93">
        <f>Seznam!LVQ8</f>
        <v>0</v>
      </c>
      <c r="LVR18" s="93">
        <f>Seznam!LVR8</f>
        <v>0</v>
      </c>
      <c r="LVS18" s="93">
        <f>Seznam!LVS8</f>
        <v>0</v>
      </c>
      <c r="LVT18" s="93">
        <f>Seznam!LVT8</f>
        <v>0</v>
      </c>
      <c r="LVU18" s="93">
        <f>Seznam!LVU8</f>
        <v>0</v>
      </c>
      <c r="LVV18" s="93">
        <f>Seznam!LVV8</f>
        <v>0</v>
      </c>
      <c r="LVW18" s="93">
        <f>Seznam!LVW8</f>
        <v>0</v>
      </c>
      <c r="LVX18" s="93">
        <f>Seznam!LVX8</f>
        <v>0</v>
      </c>
      <c r="LVY18" s="93">
        <f>Seznam!LVY8</f>
        <v>0</v>
      </c>
      <c r="LVZ18" s="93">
        <f>Seznam!LVZ8</f>
        <v>0</v>
      </c>
      <c r="LWA18" s="93">
        <f>Seznam!LWA8</f>
        <v>0</v>
      </c>
      <c r="LWB18" s="93">
        <f>Seznam!LWB8</f>
        <v>0</v>
      </c>
      <c r="LWC18" s="93">
        <f>Seznam!LWC8</f>
        <v>0</v>
      </c>
      <c r="LWD18" s="93">
        <f>Seznam!LWD8</f>
        <v>0</v>
      </c>
      <c r="LWE18" s="93">
        <f>Seznam!LWE8</f>
        <v>0</v>
      </c>
      <c r="LWF18" s="93">
        <f>Seznam!LWF8</f>
        <v>0</v>
      </c>
      <c r="LWG18" s="93">
        <f>Seznam!LWG8</f>
        <v>0</v>
      </c>
      <c r="LWH18" s="93">
        <f>Seznam!LWH8</f>
        <v>0</v>
      </c>
      <c r="LWI18" s="93">
        <f>Seznam!LWI8</f>
        <v>0</v>
      </c>
      <c r="LWJ18" s="93">
        <f>Seznam!LWJ8</f>
        <v>0</v>
      </c>
      <c r="LWK18" s="93">
        <f>Seznam!LWK8</f>
        <v>0</v>
      </c>
      <c r="LWL18" s="93">
        <f>Seznam!LWL8</f>
        <v>0</v>
      </c>
      <c r="LWM18" s="93">
        <f>Seznam!LWM8</f>
        <v>0</v>
      </c>
      <c r="LWN18" s="93">
        <f>Seznam!LWN8</f>
        <v>0</v>
      </c>
      <c r="LWO18" s="93">
        <f>Seznam!LWO8</f>
        <v>0</v>
      </c>
      <c r="LWP18" s="93">
        <f>Seznam!LWP8</f>
        <v>0</v>
      </c>
      <c r="LWQ18" s="93">
        <f>Seznam!LWQ8</f>
        <v>0</v>
      </c>
      <c r="LWR18" s="93">
        <f>Seznam!LWR8</f>
        <v>0</v>
      </c>
      <c r="LWS18" s="93">
        <f>Seznam!LWS8</f>
        <v>0</v>
      </c>
      <c r="LWT18" s="93">
        <f>Seznam!LWT8</f>
        <v>0</v>
      </c>
      <c r="LWU18" s="93">
        <f>Seznam!LWU8</f>
        <v>0</v>
      </c>
      <c r="LWV18" s="93">
        <f>Seznam!LWV8</f>
        <v>0</v>
      </c>
      <c r="LWW18" s="93">
        <f>Seznam!LWW8</f>
        <v>0</v>
      </c>
      <c r="LWX18" s="93">
        <f>Seznam!LWX8</f>
        <v>0</v>
      </c>
      <c r="LWY18" s="93">
        <f>Seznam!LWY8</f>
        <v>0</v>
      </c>
      <c r="LWZ18" s="93">
        <f>Seznam!LWZ8</f>
        <v>0</v>
      </c>
      <c r="LXA18" s="93">
        <f>Seznam!LXA8</f>
        <v>0</v>
      </c>
      <c r="LXB18" s="93">
        <f>Seznam!LXB8</f>
        <v>0</v>
      </c>
      <c r="LXC18" s="93">
        <f>Seznam!LXC8</f>
        <v>0</v>
      </c>
      <c r="LXD18" s="93">
        <f>Seznam!LXD8</f>
        <v>0</v>
      </c>
      <c r="LXE18" s="93">
        <f>Seznam!LXE8</f>
        <v>0</v>
      </c>
      <c r="LXF18" s="93">
        <f>Seznam!LXF8</f>
        <v>0</v>
      </c>
      <c r="LXG18" s="93">
        <f>Seznam!LXG8</f>
        <v>0</v>
      </c>
      <c r="LXH18" s="93">
        <f>Seznam!LXH8</f>
        <v>0</v>
      </c>
      <c r="LXI18" s="93">
        <f>Seznam!LXI8</f>
        <v>0</v>
      </c>
      <c r="LXJ18" s="93">
        <f>Seznam!LXJ8</f>
        <v>0</v>
      </c>
      <c r="LXK18" s="93">
        <f>Seznam!LXK8</f>
        <v>0</v>
      </c>
      <c r="LXL18" s="93">
        <f>Seznam!LXL8</f>
        <v>0</v>
      </c>
      <c r="LXM18" s="93">
        <f>Seznam!LXM8</f>
        <v>0</v>
      </c>
      <c r="LXN18" s="93">
        <f>Seznam!LXN8</f>
        <v>0</v>
      </c>
      <c r="LXO18" s="93">
        <f>Seznam!LXO8</f>
        <v>0</v>
      </c>
      <c r="LXP18" s="93">
        <f>Seznam!LXP8</f>
        <v>0</v>
      </c>
      <c r="LXQ18" s="93">
        <f>Seznam!LXQ8</f>
        <v>0</v>
      </c>
      <c r="LXR18" s="93">
        <f>Seznam!LXR8</f>
        <v>0</v>
      </c>
      <c r="LXS18" s="93">
        <f>Seznam!LXS8</f>
        <v>0</v>
      </c>
      <c r="LXT18" s="93">
        <f>Seznam!LXT8</f>
        <v>0</v>
      </c>
      <c r="LXU18" s="93">
        <f>Seznam!LXU8</f>
        <v>0</v>
      </c>
      <c r="LXV18" s="93">
        <f>Seznam!LXV8</f>
        <v>0</v>
      </c>
      <c r="LXW18" s="93">
        <f>Seznam!LXW8</f>
        <v>0</v>
      </c>
      <c r="LXX18" s="93">
        <f>Seznam!LXX8</f>
        <v>0</v>
      </c>
      <c r="LXY18" s="93">
        <f>Seznam!LXY8</f>
        <v>0</v>
      </c>
      <c r="LXZ18" s="93">
        <f>Seznam!LXZ8</f>
        <v>0</v>
      </c>
      <c r="LYA18" s="93">
        <f>Seznam!LYA8</f>
        <v>0</v>
      </c>
      <c r="LYB18" s="93">
        <f>Seznam!LYB8</f>
        <v>0</v>
      </c>
      <c r="LYC18" s="93">
        <f>Seznam!LYC8</f>
        <v>0</v>
      </c>
      <c r="LYD18" s="93">
        <f>Seznam!LYD8</f>
        <v>0</v>
      </c>
      <c r="LYE18" s="93">
        <f>Seznam!LYE8</f>
        <v>0</v>
      </c>
      <c r="LYF18" s="93">
        <f>Seznam!LYF8</f>
        <v>0</v>
      </c>
      <c r="LYG18" s="93">
        <f>Seznam!LYG8</f>
        <v>0</v>
      </c>
      <c r="LYH18" s="93">
        <f>Seznam!LYH8</f>
        <v>0</v>
      </c>
      <c r="LYI18" s="93">
        <f>Seznam!LYI8</f>
        <v>0</v>
      </c>
      <c r="LYJ18" s="93">
        <f>Seznam!LYJ8</f>
        <v>0</v>
      </c>
      <c r="LYK18" s="93">
        <f>Seznam!LYK8</f>
        <v>0</v>
      </c>
      <c r="LYL18" s="93">
        <f>Seznam!LYL8</f>
        <v>0</v>
      </c>
      <c r="LYM18" s="93">
        <f>Seznam!LYM8</f>
        <v>0</v>
      </c>
      <c r="LYN18" s="93">
        <f>Seznam!LYN8</f>
        <v>0</v>
      </c>
      <c r="LYO18" s="93">
        <f>Seznam!LYO8</f>
        <v>0</v>
      </c>
      <c r="LYP18" s="93">
        <f>Seznam!LYP8</f>
        <v>0</v>
      </c>
      <c r="LYQ18" s="93">
        <f>Seznam!LYQ8</f>
        <v>0</v>
      </c>
      <c r="LYR18" s="93">
        <f>Seznam!LYR8</f>
        <v>0</v>
      </c>
      <c r="LYS18" s="93">
        <f>Seznam!LYS8</f>
        <v>0</v>
      </c>
      <c r="LYT18" s="93">
        <f>Seznam!LYT8</f>
        <v>0</v>
      </c>
      <c r="LYU18" s="93">
        <f>Seznam!LYU8</f>
        <v>0</v>
      </c>
      <c r="LYV18" s="93">
        <f>Seznam!LYV8</f>
        <v>0</v>
      </c>
      <c r="LYW18" s="93">
        <f>Seznam!LYW8</f>
        <v>0</v>
      </c>
      <c r="LYX18" s="93">
        <f>Seznam!LYX8</f>
        <v>0</v>
      </c>
      <c r="LYY18" s="93">
        <f>Seznam!LYY8</f>
        <v>0</v>
      </c>
      <c r="LYZ18" s="93">
        <f>Seznam!LYZ8</f>
        <v>0</v>
      </c>
      <c r="LZA18" s="93">
        <f>Seznam!LZA8</f>
        <v>0</v>
      </c>
      <c r="LZB18" s="93">
        <f>Seznam!LZB8</f>
        <v>0</v>
      </c>
      <c r="LZC18" s="93">
        <f>Seznam!LZC8</f>
        <v>0</v>
      </c>
      <c r="LZD18" s="93">
        <f>Seznam!LZD8</f>
        <v>0</v>
      </c>
      <c r="LZE18" s="93">
        <f>Seznam!LZE8</f>
        <v>0</v>
      </c>
      <c r="LZF18" s="93">
        <f>Seznam!LZF8</f>
        <v>0</v>
      </c>
      <c r="LZG18" s="93">
        <f>Seznam!LZG8</f>
        <v>0</v>
      </c>
      <c r="LZH18" s="93">
        <f>Seznam!LZH8</f>
        <v>0</v>
      </c>
      <c r="LZI18" s="93">
        <f>Seznam!LZI8</f>
        <v>0</v>
      </c>
      <c r="LZJ18" s="93">
        <f>Seznam!LZJ8</f>
        <v>0</v>
      </c>
      <c r="LZK18" s="93">
        <f>Seznam!LZK8</f>
        <v>0</v>
      </c>
      <c r="LZL18" s="93">
        <f>Seznam!LZL8</f>
        <v>0</v>
      </c>
      <c r="LZM18" s="93">
        <f>Seznam!LZM8</f>
        <v>0</v>
      </c>
      <c r="LZN18" s="93">
        <f>Seznam!LZN8</f>
        <v>0</v>
      </c>
      <c r="LZO18" s="93">
        <f>Seznam!LZO8</f>
        <v>0</v>
      </c>
      <c r="LZP18" s="93">
        <f>Seznam!LZP8</f>
        <v>0</v>
      </c>
      <c r="LZQ18" s="93">
        <f>Seznam!LZQ8</f>
        <v>0</v>
      </c>
      <c r="LZR18" s="93">
        <f>Seznam!LZR8</f>
        <v>0</v>
      </c>
      <c r="LZS18" s="93">
        <f>Seznam!LZS8</f>
        <v>0</v>
      </c>
      <c r="LZT18" s="93">
        <f>Seznam!LZT8</f>
        <v>0</v>
      </c>
      <c r="LZU18" s="93">
        <f>Seznam!LZU8</f>
        <v>0</v>
      </c>
      <c r="LZV18" s="93">
        <f>Seznam!LZV8</f>
        <v>0</v>
      </c>
      <c r="LZW18" s="93">
        <f>Seznam!LZW8</f>
        <v>0</v>
      </c>
      <c r="LZX18" s="93">
        <f>Seznam!LZX8</f>
        <v>0</v>
      </c>
      <c r="LZY18" s="93">
        <f>Seznam!LZY8</f>
        <v>0</v>
      </c>
      <c r="LZZ18" s="93">
        <f>Seznam!LZZ8</f>
        <v>0</v>
      </c>
      <c r="MAA18" s="93">
        <f>Seznam!MAA8</f>
        <v>0</v>
      </c>
      <c r="MAB18" s="93">
        <f>Seznam!MAB8</f>
        <v>0</v>
      </c>
      <c r="MAC18" s="93">
        <f>Seznam!MAC8</f>
        <v>0</v>
      </c>
      <c r="MAD18" s="93">
        <f>Seznam!MAD8</f>
        <v>0</v>
      </c>
      <c r="MAE18" s="93">
        <f>Seznam!MAE8</f>
        <v>0</v>
      </c>
      <c r="MAF18" s="93">
        <f>Seznam!MAF8</f>
        <v>0</v>
      </c>
      <c r="MAG18" s="93">
        <f>Seznam!MAG8</f>
        <v>0</v>
      </c>
      <c r="MAH18" s="93">
        <f>Seznam!MAH8</f>
        <v>0</v>
      </c>
      <c r="MAI18" s="93">
        <f>Seznam!MAI8</f>
        <v>0</v>
      </c>
      <c r="MAJ18" s="93">
        <f>Seznam!MAJ8</f>
        <v>0</v>
      </c>
      <c r="MAK18" s="93">
        <f>Seznam!MAK8</f>
        <v>0</v>
      </c>
      <c r="MAL18" s="93">
        <f>Seznam!MAL8</f>
        <v>0</v>
      </c>
      <c r="MAM18" s="93">
        <f>Seznam!MAM8</f>
        <v>0</v>
      </c>
      <c r="MAN18" s="93">
        <f>Seznam!MAN8</f>
        <v>0</v>
      </c>
      <c r="MAO18" s="93">
        <f>Seznam!MAO8</f>
        <v>0</v>
      </c>
      <c r="MAP18" s="93">
        <f>Seznam!MAP8</f>
        <v>0</v>
      </c>
      <c r="MAQ18" s="93">
        <f>Seznam!MAQ8</f>
        <v>0</v>
      </c>
      <c r="MAR18" s="93">
        <f>Seznam!MAR8</f>
        <v>0</v>
      </c>
      <c r="MAS18" s="93">
        <f>Seznam!MAS8</f>
        <v>0</v>
      </c>
      <c r="MAT18" s="93">
        <f>Seznam!MAT8</f>
        <v>0</v>
      </c>
      <c r="MAU18" s="93">
        <f>Seznam!MAU8</f>
        <v>0</v>
      </c>
      <c r="MAV18" s="93">
        <f>Seznam!MAV8</f>
        <v>0</v>
      </c>
      <c r="MAW18" s="93">
        <f>Seznam!MAW8</f>
        <v>0</v>
      </c>
      <c r="MAX18" s="93">
        <f>Seznam!MAX8</f>
        <v>0</v>
      </c>
      <c r="MAY18" s="93">
        <f>Seznam!MAY8</f>
        <v>0</v>
      </c>
      <c r="MAZ18" s="93">
        <f>Seznam!MAZ8</f>
        <v>0</v>
      </c>
      <c r="MBA18" s="93">
        <f>Seznam!MBA8</f>
        <v>0</v>
      </c>
      <c r="MBB18" s="93">
        <f>Seznam!MBB8</f>
        <v>0</v>
      </c>
      <c r="MBC18" s="93">
        <f>Seznam!MBC8</f>
        <v>0</v>
      </c>
      <c r="MBD18" s="93">
        <f>Seznam!MBD8</f>
        <v>0</v>
      </c>
      <c r="MBE18" s="93">
        <f>Seznam!MBE8</f>
        <v>0</v>
      </c>
      <c r="MBF18" s="93">
        <f>Seznam!MBF8</f>
        <v>0</v>
      </c>
      <c r="MBG18" s="93">
        <f>Seznam!MBG8</f>
        <v>0</v>
      </c>
      <c r="MBH18" s="93">
        <f>Seznam!MBH8</f>
        <v>0</v>
      </c>
      <c r="MBI18" s="93">
        <f>Seznam!MBI8</f>
        <v>0</v>
      </c>
      <c r="MBJ18" s="93">
        <f>Seznam!MBJ8</f>
        <v>0</v>
      </c>
      <c r="MBK18" s="93">
        <f>Seznam!MBK8</f>
        <v>0</v>
      </c>
      <c r="MBL18" s="93">
        <f>Seznam!MBL8</f>
        <v>0</v>
      </c>
      <c r="MBM18" s="93">
        <f>Seznam!MBM8</f>
        <v>0</v>
      </c>
      <c r="MBN18" s="93">
        <f>Seznam!MBN8</f>
        <v>0</v>
      </c>
      <c r="MBO18" s="93">
        <f>Seznam!MBO8</f>
        <v>0</v>
      </c>
      <c r="MBP18" s="93">
        <f>Seznam!MBP8</f>
        <v>0</v>
      </c>
      <c r="MBQ18" s="93">
        <f>Seznam!MBQ8</f>
        <v>0</v>
      </c>
      <c r="MBR18" s="93">
        <f>Seznam!MBR8</f>
        <v>0</v>
      </c>
      <c r="MBS18" s="93">
        <f>Seznam!MBS8</f>
        <v>0</v>
      </c>
      <c r="MBT18" s="93">
        <f>Seznam!MBT8</f>
        <v>0</v>
      </c>
      <c r="MBU18" s="93">
        <f>Seznam!MBU8</f>
        <v>0</v>
      </c>
      <c r="MBV18" s="93">
        <f>Seznam!MBV8</f>
        <v>0</v>
      </c>
      <c r="MBW18" s="93">
        <f>Seznam!MBW8</f>
        <v>0</v>
      </c>
      <c r="MBX18" s="93">
        <f>Seznam!MBX8</f>
        <v>0</v>
      </c>
      <c r="MBY18" s="93">
        <f>Seznam!MBY8</f>
        <v>0</v>
      </c>
      <c r="MBZ18" s="93">
        <f>Seznam!MBZ8</f>
        <v>0</v>
      </c>
      <c r="MCA18" s="93">
        <f>Seznam!MCA8</f>
        <v>0</v>
      </c>
      <c r="MCB18" s="93">
        <f>Seznam!MCB8</f>
        <v>0</v>
      </c>
      <c r="MCC18" s="93">
        <f>Seznam!MCC8</f>
        <v>0</v>
      </c>
      <c r="MCD18" s="93">
        <f>Seznam!MCD8</f>
        <v>0</v>
      </c>
      <c r="MCE18" s="93">
        <f>Seznam!MCE8</f>
        <v>0</v>
      </c>
      <c r="MCF18" s="93">
        <f>Seznam!MCF8</f>
        <v>0</v>
      </c>
      <c r="MCG18" s="93">
        <f>Seznam!MCG8</f>
        <v>0</v>
      </c>
      <c r="MCH18" s="93">
        <f>Seznam!MCH8</f>
        <v>0</v>
      </c>
      <c r="MCI18" s="93">
        <f>Seznam!MCI8</f>
        <v>0</v>
      </c>
      <c r="MCJ18" s="93">
        <f>Seznam!MCJ8</f>
        <v>0</v>
      </c>
      <c r="MCK18" s="93">
        <f>Seznam!MCK8</f>
        <v>0</v>
      </c>
      <c r="MCL18" s="93">
        <f>Seznam!MCL8</f>
        <v>0</v>
      </c>
      <c r="MCM18" s="93">
        <f>Seznam!MCM8</f>
        <v>0</v>
      </c>
      <c r="MCN18" s="93">
        <f>Seznam!MCN8</f>
        <v>0</v>
      </c>
      <c r="MCO18" s="93">
        <f>Seznam!MCO8</f>
        <v>0</v>
      </c>
      <c r="MCP18" s="93">
        <f>Seznam!MCP8</f>
        <v>0</v>
      </c>
      <c r="MCQ18" s="93">
        <f>Seznam!MCQ8</f>
        <v>0</v>
      </c>
      <c r="MCR18" s="93">
        <f>Seznam!MCR8</f>
        <v>0</v>
      </c>
      <c r="MCS18" s="93">
        <f>Seznam!MCS8</f>
        <v>0</v>
      </c>
      <c r="MCT18" s="93">
        <f>Seznam!MCT8</f>
        <v>0</v>
      </c>
      <c r="MCU18" s="93">
        <f>Seznam!MCU8</f>
        <v>0</v>
      </c>
      <c r="MCV18" s="93">
        <f>Seznam!MCV8</f>
        <v>0</v>
      </c>
      <c r="MCW18" s="93">
        <f>Seznam!MCW8</f>
        <v>0</v>
      </c>
      <c r="MCX18" s="93">
        <f>Seznam!MCX8</f>
        <v>0</v>
      </c>
      <c r="MCY18" s="93">
        <f>Seznam!MCY8</f>
        <v>0</v>
      </c>
      <c r="MCZ18" s="93">
        <f>Seznam!MCZ8</f>
        <v>0</v>
      </c>
      <c r="MDA18" s="93">
        <f>Seznam!MDA8</f>
        <v>0</v>
      </c>
      <c r="MDB18" s="93">
        <f>Seznam!MDB8</f>
        <v>0</v>
      </c>
      <c r="MDC18" s="93">
        <f>Seznam!MDC8</f>
        <v>0</v>
      </c>
      <c r="MDD18" s="93">
        <f>Seznam!MDD8</f>
        <v>0</v>
      </c>
      <c r="MDE18" s="93">
        <f>Seznam!MDE8</f>
        <v>0</v>
      </c>
      <c r="MDF18" s="93">
        <f>Seznam!MDF8</f>
        <v>0</v>
      </c>
      <c r="MDG18" s="93">
        <f>Seznam!MDG8</f>
        <v>0</v>
      </c>
      <c r="MDH18" s="93">
        <f>Seznam!MDH8</f>
        <v>0</v>
      </c>
      <c r="MDI18" s="93">
        <f>Seznam!MDI8</f>
        <v>0</v>
      </c>
      <c r="MDJ18" s="93">
        <f>Seznam!MDJ8</f>
        <v>0</v>
      </c>
      <c r="MDK18" s="93">
        <f>Seznam!MDK8</f>
        <v>0</v>
      </c>
      <c r="MDL18" s="93">
        <f>Seznam!MDL8</f>
        <v>0</v>
      </c>
      <c r="MDM18" s="93">
        <f>Seznam!MDM8</f>
        <v>0</v>
      </c>
      <c r="MDN18" s="93">
        <f>Seznam!MDN8</f>
        <v>0</v>
      </c>
      <c r="MDO18" s="93">
        <f>Seznam!MDO8</f>
        <v>0</v>
      </c>
      <c r="MDP18" s="93">
        <f>Seznam!MDP8</f>
        <v>0</v>
      </c>
      <c r="MDQ18" s="93">
        <f>Seznam!MDQ8</f>
        <v>0</v>
      </c>
      <c r="MDR18" s="93">
        <f>Seznam!MDR8</f>
        <v>0</v>
      </c>
      <c r="MDS18" s="93">
        <f>Seznam!MDS8</f>
        <v>0</v>
      </c>
      <c r="MDT18" s="93">
        <f>Seznam!MDT8</f>
        <v>0</v>
      </c>
      <c r="MDU18" s="93">
        <f>Seznam!MDU8</f>
        <v>0</v>
      </c>
      <c r="MDV18" s="93">
        <f>Seznam!MDV8</f>
        <v>0</v>
      </c>
      <c r="MDW18" s="93">
        <f>Seznam!MDW8</f>
        <v>0</v>
      </c>
      <c r="MDX18" s="93">
        <f>Seznam!MDX8</f>
        <v>0</v>
      </c>
      <c r="MDY18" s="93">
        <f>Seznam!MDY8</f>
        <v>0</v>
      </c>
      <c r="MDZ18" s="93">
        <f>Seznam!MDZ8</f>
        <v>0</v>
      </c>
      <c r="MEA18" s="93">
        <f>Seznam!MEA8</f>
        <v>0</v>
      </c>
      <c r="MEB18" s="93">
        <f>Seznam!MEB8</f>
        <v>0</v>
      </c>
      <c r="MEC18" s="93">
        <f>Seznam!MEC8</f>
        <v>0</v>
      </c>
      <c r="MED18" s="93">
        <f>Seznam!MED8</f>
        <v>0</v>
      </c>
      <c r="MEE18" s="93">
        <f>Seznam!MEE8</f>
        <v>0</v>
      </c>
      <c r="MEF18" s="93">
        <f>Seznam!MEF8</f>
        <v>0</v>
      </c>
      <c r="MEG18" s="93">
        <f>Seznam!MEG8</f>
        <v>0</v>
      </c>
      <c r="MEH18" s="93">
        <f>Seznam!MEH8</f>
        <v>0</v>
      </c>
      <c r="MEI18" s="93">
        <f>Seznam!MEI8</f>
        <v>0</v>
      </c>
      <c r="MEJ18" s="93">
        <f>Seznam!MEJ8</f>
        <v>0</v>
      </c>
      <c r="MEK18" s="93">
        <f>Seznam!MEK8</f>
        <v>0</v>
      </c>
      <c r="MEL18" s="93">
        <f>Seznam!MEL8</f>
        <v>0</v>
      </c>
      <c r="MEM18" s="93">
        <f>Seznam!MEM8</f>
        <v>0</v>
      </c>
      <c r="MEN18" s="93">
        <f>Seznam!MEN8</f>
        <v>0</v>
      </c>
      <c r="MEO18" s="93">
        <f>Seznam!MEO8</f>
        <v>0</v>
      </c>
      <c r="MEP18" s="93">
        <f>Seznam!MEP8</f>
        <v>0</v>
      </c>
      <c r="MEQ18" s="93">
        <f>Seznam!MEQ8</f>
        <v>0</v>
      </c>
      <c r="MER18" s="93">
        <f>Seznam!MER8</f>
        <v>0</v>
      </c>
      <c r="MES18" s="93">
        <f>Seznam!MES8</f>
        <v>0</v>
      </c>
      <c r="MET18" s="93">
        <f>Seznam!MET8</f>
        <v>0</v>
      </c>
      <c r="MEU18" s="93">
        <f>Seznam!MEU8</f>
        <v>0</v>
      </c>
      <c r="MEV18" s="93">
        <f>Seznam!MEV8</f>
        <v>0</v>
      </c>
      <c r="MEW18" s="93">
        <f>Seznam!MEW8</f>
        <v>0</v>
      </c>
      <c r="MEX18" s="93">
        <f>Seznam!MEX8</f>
        <v>0</v>
      </c>
      <c r="MEY18" s="93">
        <f>Seznam!MEY8</f>
        <v>0</v>
      </c>
      <c r="MEZ18" s="93">
        <f>Seznam!MEZ8</f>
        <v>0</v>
      </c>
      <c r="MFA18" s="93">
        <f>Seznam!MFA8</f>
        <v>0</v>
      </c>
      <c r="MFB18" s="93">
        <f>Seznam!MFB8</f>
        <v>0</v>
      </c>
      <c r="MFC18" s="93">
        <f>Seznam!MFC8</f>
        <v>0</v>
      </c>
      <c r="MFD18" s="93">
        <f>Seznam!MFD8</f>
        <v>0</v>
      </c>
      <c r="MFE18" s="93">
        <f>Seznam!MFE8</f>
        <v>0</v>
      </c>
      <c r="MFF18" s="93">
        <f>Seznam!MFF8</f>
        <v>0</v>
      </c>
      <c r="MFG18" s="93">
        <f>Seznam!MFG8</f>
        <v>0</v>
      </c>
      <c r="MFH18" s="93">
        <f>Seznam!MFH8</f>
        <v>0</v>
      </c>
      <c r="MFI18" s="93">
        <f>Seznam!MFI8</f>
        <v>0</v>
      </c>
      <c r="MFJ18" s="93">
        <f>Seznam!MFJ8</f>
        <v>0</v>
      </c>
      <c r="MFK18" s="93">
        <f>Seznam!MFK8</f>
        <v>0</v>
      </c>
      <c r="MFL18" s="93">
        <f>Seznam!MFL8</f>
        <v>0</v>
      </c>
      <c r="MFM18" s="93">
        <f>Seznam!MFM8</f>
        <v>0</v>
      </c>
      <c r="MFN18" s="93">
        <f>Seznam!MFN8</f>
        <v>0</v>
      </c>
      <c r="MFO18" s="93">
        <f>Seznam!MFO8</f>
        <v>0</v>
      </c>
      <c r="MFP18" s="93">
        <f>Seznam!MFP8</f>
        <v>0</v>
      </c>
      <c r="MFQ18" s="93">
        <f>Seznam!MFQ8</f>
        <v>0</v>
      </c>
      <c r="MFR18" s="93">
        <f>Seznam!MFR8</f>
        <v>0</v>
      </c>
      <c r="MFS18" s="93">
        <f>Seznam!MFS8</f>
        <v>0</v>
      </c>
      <c r="MFT18" s="93">
        <f>Seznam!MFT8</f>
        <v>0</v>
      </c>
      <c r="MFU18" s="93">
        <f>Seznam!MFU8</f>
        <v>0</v>
      </c>
      <c r="MFV18" s="93">
        <f>Seznam!MFV8</f>
        <v>0</v>
      </c>
      <c r="MFW18" s="93">
        <f>Seznam!MFW8</f>
        <v>0</v>
      </c>
      <c r="MFX18" s="93">
        <f>Seznam!MFX8</f>
        <v>0</v>
      </c>
      <c r="MFY18" s="93">
        <f>Seznam!MFY8</f>
        <v>0</v>
      </c>
      <c r="MFZ18" s="93">
        <f>Seznam!MFZ8</f>
        <v>0</v>
      </c>
      <c r="MGA18" s="93">
        <f>Seznam!MGA8</f>
        <v>0</v>
      </c>
      <c r="MGB18" s="93">
        <f>Seznam!MGB8</f>
        <v>0</v>
      </c>
      <c r="MGC18" s="93">
        <f>Seznam!MGC8</f>
        <v>0</v>
      </c>
      <c r="MGD18" s="93">
        <f>Seznam!MGD8</f>
        <v>0</v>
      </c>
      <c r="MGE18" s="93">
        <f>Seznam!MGE8</f>
        <v>0</v>
      </c>
      <c r="MGF18" s="93">
        <f>Seznam!MGF8</f>
        <v>0</v>
      </c>
      <c r="MGG18" s="93">
        <f>Seznam!MGG8</f>
        <v>0</v>
      </c>
      <c r="MGH18" s="93">
        <f>Seznam!MGH8</f>
        <v>0</v>
      </c>
      <c r="MGI18" s="93">
        <f>Seznam!MGI8</f>
        <v>0</v>
      </c>
      <c r="MGJ18" s="93">
        <f>Seznam!MGJ8</f>
        <v>0</v>
      </c>
      <c r="MGK18" s="93">
        <f>Seznam!MGK8</f>
        <v>0</v>
      </c>
      <c r="MGL18" s="93">
        <f>Seznam!MGL8</f>
        <v>0</v>
      </c>
      <c r="MGM18" s="93">
        <f>Seznam!MGM8</f>
        <v>0</v>
      </c>
      <c r="MGN18" s="93">
        <f>Seznam!MGN8</f>
        <v>0</v>
      </c>
      <c r="MGO18" s="93">
        <f>Seznam!MGO8</f>
        <v>0</v>
      </c>
      <c r="MGP18" s="93">
        <f>Seznam!MGP8</f>
        <v>0</v>
      </c>
      <c r="MGQ18" s="93">
        <f>Seznam!MGQ8</f>
        <v>0</v>
      </c>
      <c r="MGR18" s="93">
        <f>Seznam!MGR8</f>
        <v>0</v>
      </c>
      <c r="MGS18" s="93">
        <f>Seznam!MGS8</f>
        <v>0</v>
      </c>
      <c r="MGT18" s="93">
        <f>Seznam!MGT8</f>
        <v>0</v>
      </c>
      <c r="MGU18" s="93">
        <f>Seznam!MGU8</f>
        <v>0</v>
      </c>
      <c r="MGV18" s="93">
        <f>Seznam!MGV8</f>
        <v>0</v>
      </c>
      <c r="MGW18" s="93">
        <f>Seznam!MGW8</f>
        <v>0</v>
      </c>
      <c r="MGX18" s="93">
        <f>Seznam!MGX8</f>
        <v>0</v>
      </c>
      <c r="MGY18" s="93">
        <f>Seznam!MGY8</f>
        <v>0</v>
      </c>
      <c r="MGZ18" s="93">
        <f>Seznam!MGZ8</f>
        <v>0</v>
      </c>
      <c r="MHA18" s="93">
        <f>Seznam!MHA8</f>
        <v>0</v>
      </c>
      <c r="MHB18" s="93">
        <f>Seznam!MHB8</f>
        <v>0</v>
      </c>
      <c r="MHC18" s="93">
        <f>Seznam!MHC8</f>
        <v>0</v>
      </c>
      <c r="MHD18" s="93">
        <f>Seznam!MHD8</f>
        <v>0</v>
      </c>
      <c r="MHE18" s="93">
        <f>Seznam!MHE8</f>
        <v>0</v>
      </c>
      <c r="MHF18" s="93">
        <f>Seznam!MHF8</f>
        <v>0</v>
      </c>
      <c r="MHG18" s="93">
        <f>Seznam!MHG8</f>
        <v>0</v>
      </c>
      <c r="MHH18" s="93">
        <f>Seznam!MHH8</f>
        <v>0</v>
      </c>
      <c r="MHI18" s="93">
        <f>Seznam!MHI8</f>
        <v>0</v>
      </c>
      <c r="MHJ18" s="93">
        <f>Seznam!MHJ8</f>
        <v>0</v>
      </c>
      <c r="MHK18" s="93">
        <f>Seznam!MHK8</f>
        <v>0</v>
      </c>
      <c r="MHL18" s="93">
        <f>Seznam!MHL8</f>
        <v>0</v>
      </c>
      <c r="MHM18" s="93">
        <f>Seznam!MHM8</f>
        <v>0</v>
      </c>
      <c r="MHN18" s="93">
        <f>Seznam!MHN8</f>
        <v>0</v>
      </c>
      <c r="MHO18" s="93">
        <f>Seznam!MHO8</f>
        <v>0</v>
      </c>
      <c r="MHP18" s="93">
        <f>Seznam!MHP8</f>
        <v>0</v>
      </c>
      <c r="MHQ18" s="93">
        <f>Seznam!MHQ8</f>
        <v>0</v>
      </c>
      <c r="MHR18" s="93">
        <f>Seznam!MHR8</f>
        <v>0</v>
      </c>
      <c r="MHS18" s="93">
        <f>Seznam!MHS8</f>
        <v>0</v>
      </c>
      <c r="MHT18" s="93">
        <f>Seznam!MHT8</f>
        <v>0</v>
      </c>
      <c r="MHU18" s="93">
        <f>Seznam!MHU8</f>
        <v>0</v>
      </c>
      <c r="MHV18" s="93">
        <f>Seznam!MHV8</f>
        <v>0</v>
      </c>
      <c r="MHW18" s="93">
        <f>Seznam!MHW8</f>
        <v>0</v>
      </c>
      <c r="MHX18" s="93">
        <f>Seznam!MHX8</f>
        <v>0</v>
      </c>
      <c r="MHY18" s="93">
        <f>Seznam!MHY8</f>
        <v>0</v>
      </c>
      <c r="MHZ18" s="93">
        <f>Seznam!MHZ8</f>
        <v>0</v>
      </c>
      <c r="MIA18" s="93">
        <f>Seznam!MIA8</f>
        <v>0</v>
      </c>
      <c r="MIB18" s="93">
        <f>Seznam!MIB8</f>
        <v>0</v>
      </c>
      <c r="MIC18" s="93">
        <f>Seznam!MIC8</f>
        <v>0</v>
      </c>
      <c r="MID18" s="93">
        <f>Seznam!MID8</f>
        <v>0</v>
      </c>
      <c r="MIE18" s="93">
        <f>Seznam!MIE8</f>
        <v>0</v>
      </c>
      <c r="MIF18" s="93">
        <f>Seznam!MIF8</f>
        <v>0</v>
      </c>
      <c r="MIG18" s="93">
        <f>Seznam!MIG8</f>
        <v>0</v>
      </c>
      <c r="MIH18" s="93">
        <f>Seznam!MIH8</f>
        <v>0</v>
      </c>
      <c r="MII18" s="93">
        <f>Seznam!MII8</f>
        <v>0</v>
      </c>
      <c r="MIJ18" s="93">
        <f>Seznam!MIJ8</f>
        <v>0</v>
      </c>
      <c r="MIK18" s="93">
        <f>Seznam!MIK8</f>
        <v>0</v>
      </c>
      <c r="MIL18" s="93">
        <f>Seznam!MIL8</f>
        <v>0</v>
      </c>
      <c r="MIM18" s="93">
        <f>Seznam!MIM8</f>
        <v>0</v>
      </c>
      <c r="MIN18" s="93">
        <f>Seznam!MIN8</f>
        <v>0</v>
      </c>
      <c r="MIO18" s="93">
        <f>Seznam!MIO8</f>
        <v>0</v>
      </c>
      <c r="MIP18" s="93">
        <f>Seznam!MIP8</f>
        <v>0</v>
      </c>
      <c r="MIQ18" s="93">
        <f>Seznam!MIQ8</f>
        <v>0</v>
      </c>
      <c r="MIR18" s="93">
        <f>Seznam!MIR8</f>
        <v>0</v>
      </c>
      <c r="MIS18" s="93">
        <f>Seznam!MIS8</f>
        <v>0</v>
      </c>
      <c r="MIT18" s="93">
        <f>Seznam!MIT8</f>
        <v>0</v>
      </c>
      <c r="MIU18" s="93">
        <f>Seznam!MIU8</f>
        <v>0</v>
      </c>
      <c r="MIV18" s="93">
        <f>Seznam!MIV8</f>
        <v>0</v>
      </c>
      <c r="MIW18" s="93">
        <f>Seznam!MIW8</f>
        <v>0</v>
      </c>
      <c r="MIX18" s="93">
        <f>Seznam!MIX8</f>
        <v>0</v>
      </c>
      <c r="MIY18" s="93">
        <f>Seznam!MIY8</f>
        <v>0</v>
      </c>
      <c r="MIZ18" s="93">
        <f>Seznam!MIZ8</f>
        <v>0</v>
      </c>
      <c r="MJA18" s="93">
        <f>Seznam!MJA8</f>
        <v>0</v>
      </c>
      <c r="MJB18" s="93">
        <f>Seznam!MJB8</f>
        <v>0</v>
      </c>
      <c r="MJC18" s="93">
        <f>Seznam!MJC8</f>
        <v>0</v>
      </c>
      <c r="MJD18" s="93">
        <f>Seznam!MJD8</f>
        <v>0</v>
      </c>
      <c r="MJE18" s="93">
        <f>Seznam!MJE8</f>
        <v>0</v>
      </c>
      <c r="MJF18" s="93">
        <f>Seznam!MJF8</f>
        <v>0</v>
      </c>
      <c r="MJG18" s="93">
        <f>Seznam!MJG8</f>
        <v>0</v>
      </c>
      <c r="MJH18" s="93">
        <f>Seznam!MJH8</f>
        <v>0</v>
      </c>
      <c r="MJI18" s="93">
        <f>Seznam!MJI8</f>
        <v>0</v>
      </c>
      <c r="MJJ18" s="93">
        <f>Seznam!MJJ8</f>
        <v>0</v>
      </c>
      <c r="MJK18" s="93">
        <f>Seznam!MJK8</f>
        <v>0</v>
      </c>
      <c r="MJL18" s="93">
        <f>Seznam!MJL8</f>
        <v>0</v>
      </c>
      <c r="MJM18" s="93">
        <f>Seznam!MJM8</f>
        <v>0</v>
      </c>
      <c r="MJN18" s="93">
        <f>Seznam!MJN8</f>
        <v>0</v>
      </c>
      <c r="MJO18" s="93">
        <f>Seznam!MJO8</f>
        <v>0</v>
      </c>
      <c r="MJP18" s="93">
        <f>Seznam!MJP8</f>
        <v>0</v>
      </c>
      <c r="MJQ18" s="93">
        <f>Seznam!MJQ8</f>
        <v>0</v>
      </c>
      <c r="MJR18" s="93">
        <f>Seznam!MJR8</f>
        <v>0</v>
      </c>
      <c r="MJS18" s="93">
        <f>Seznam!MJS8</f>
        <v>0</v>
      </c>
      <c r="MJT18" s="93">
        <f>Seznam!MJT8</f>
        <v>0</v>
      </c>
      <c r="MJU18" s="93">
        <f>Seznam!MJU8</f>
        <v>0</v>
      </c>
      <c r="MJV18" s="93">
        <f>Seznam!MJV8</f>
        <v>0</v>
      </c>
      <c r="MJW18" s="93">
        <f>Seznam!MJW8</f>
        <v>0</v>
      </c>
      <c r="MJX18" s="93">
        <f>Seznam!MJX8</f>
        <v>0</v>
      </c>
      <c r="MJY18" s="93">
        <f>Seznam!MJY8</f>
        <v>0</v>
      </c>
      <c r="MJZ18" s="93">
        <f>Seznam!MJZ8</f>
        <v>0</v>
      </c>
      <c r="MKA18" s="93">
        <f>Seznam!MKA8</f>
        <v>0</v>
      </c>
      <c r="MKB18" s="93">
        <f>Seznam!MKB8</f>
        <v>0</v>
      </c>
      <c r="MKC18" s="93">
        <f>Seznam!MKC8</f>
        <v>0</v>
      </c>
      <c r="MKD18" s="93">
        <f>Seznam!MKD8</f>
        <v>0</v>
      </c>
      <c r="MKE18" s="93">
        <f>Seznam!MKE8</f>
        <v>0</v>
      </c>
      <c r="MKF18" s="93">
        <f>Seznam!MKF8</f>
        <v>0</v>
      </c>
      <c r="MKG18" s="93">
        <f>Seznam!MKG8</f>
        <v>0</v>
      </c>
      <c r="MKH18" s="93">
        <f>Seznam!MKH8</f>
        <v>0</v>
      </c>
      <c r="MKI18" s="93">
        <f>Seznam!MKI8</f>
        <v>0</v>
      </c>
      <c r="MKJ18" s="93">
        <f>Seznam!MKJ8</f>
        <v>0</v>
      </c>
      <c r="MKK18" s="93">
        <f>Seznam!MKK8</f>
        <v>0</v>
      </c>
      <c r="MKL18" s="93">
        <f>Seznam!MKL8</f>
        <v>0</v>
      </c>
      <c r="MKM18" s="93">
        <f>Seznam!MKM8</f>
        <v>0</v>
      </c>
      <c r="MKN18" s="93">
        <f>Seznam!MKN8</f>
        <v>0</v>
      </c>
      <c r="MKO18" s="93">
        <f>Seznam!MKO8</f>
        <v>0</v>
      </c>
      <c r="MKP18" s="93">
        <f>Seznam!MKP8</f>
        <v>0</v>
      </c>
      <c r="MKQ18" s="93">
        <f>Seznam!MKQ8</f>
        <v>0</v>
      </c>
      <c r="MKR18" s="93">
        <f>Seznam!MKR8</f>
        <v>0</v>
      </c>
      <c r="MKS18" s="93">
        <f>Seznam!MKS8</f>
        <v>0</v>
      </c>
      <c r="MKT18" s="93">
        <f>Seznam!MKT8</f>
        <v>0</v>
      </c>
      <c r="MKU18" s="93">
        <f>Seznam!MKU8</f>
        <v>0</v>
      </c>
      <c r="MKV18" s="93">
        <f>Seznam!MKV8</f>
        <v>0</v>
      </c>
      <c r="MKW18" s="93">
        <f>Seznam!MKW8</f>
        <v>0</v>
      </c>
      <c r="MKX18" s="93">
        <f>Seznam!MKX8</f>
        <v>0</v>
      </c>
      <c r="MKY18" s="93">
        <f>Seznam!MKY8</f>
        <v>0</v>
      </c>
      <c r="MKZ18" s="93">
        <f>Seznam!MKZ8</f>
        <v>0</v>
      </c>
      <c r="MLA18" s="93">
        <f>Seznam!MLA8</f>
        <v>0</v>
      </c>
      <c r="MLB18" s="93">
        <f>Seznam!MLB8</f>
        <v>0</v>
      </c>
      <c r="MLC18" s="93">
        <f>Seznam!MLC8</f>
        <v>0</v>
      </c>
      <c r="MLD18" s="93">
        <f>Seznam!MLD8</f>
        <v>0</v>
      </c>
      <c r="MLE18" s="93">
        <f>Seznam!MLE8</f>
        <v>0</v>
      </c>
      <c r="MLF18" s="93">
        <f>Seznam!MLF8</f>
        <v>0</v>
      </c>
      <c r="MLG18" s="93">
        <f>Seznam!MLG8</f>
        <v>0</v>
      </c>
      <c r="MLH18" s="93">
        <f>Seznam!MLH8</f>
        <v>0</v>
      </c>
      <c r="MLI18" s="93">
        <f>Seznam!MLI8</f>
        <v>0</v>
      </c>
      <c r="MLJ18" s="93">
        <f>Seznam!MLJ8</f>
        <v>0</v>
      </c>
      <c r="MLK18" s="93">
        <f>Seznam!MLK8</f>
        <v>0</v>
      </c>
      <c r="MLL18" s="93">
        <f>Seznam!MLL8</f>
        <v>0</v>
      </c>
      <c r="MLM18" s="93">
        <f>Seznam!MLM8</f>
        <v>0</v>
      </c>
      <c r="MLN18" s="93">
        <f>Seznam!MLN8</f>
        <v>0</v>
      </c>
      <c r="MLO18" s="93">
        <f>Seznam!MLO8</f>
        <v>0</v>
      </c>
      <c r="MLP18" s="93">
        <f>Seznam!MLP8</f>
        <v>0</v>
      </c>
      <c r="MLQ18" s="93">
        <f>Seznam!MLQ8</f>
        <v>0</v>
      </c>
      <c r="MLR18" s="93">
        <f>Seznam!MLR8</f>
        <v>0</v>
      </c>
      <c r="MLS18" s="93">
        <f>Seznam!MLS8</f>
        <v>0</v>
      </c>
      <c r="MLT18" s="93">
        <f>Seznam!MLT8</f>
        <v>0</v>
      </c>
      <c r="MLU18" s="93">
        <f>Seznam!MLU8</f>
        <v>0</v>
      </c>
      <c r="MLV18" s="93">
        <f>Seznam!MLV8</f>
        <v>0</v>
      </c>
      <c r="MLW18" s="93">
        <f>Seznam!MLW8</f>
        <v>0</v>
      </c>
      <c r="MLX18" s="93">
        <f>Seznam!MLX8</f>
        <v>0</v>
      </c>
      <c r="MLY18" s="93">
        <f>Seznam!MLY8</f>
        <v>0</v>
      </c>
      <c r="MLZ18" s="93">
        <f>Seznam!MLZ8</f>
        <v>0</v>
      </c>
      <c r="MMA18" s="93">
        <f>Seznam!MMA8</f>
        <v>0</v>
      </c>
      <c r="MMB18" s="93">
        <f>Seznam!MMB8</f>
        <v>0</v>
      </c>
      <c r="MMC18" s="93">
        <f>Seznam!MMC8</f>
        <v>0</v>
      </c>
      <c r="MMD18" s="93">
        <f>Seznam!MMD8</f>
        <v>0</v>
      </c>
      <c r="MME18" s="93">
        <f>Seznam!MME8</f>
        <v>0</v>
      </c>
      <c r="MMF18" s="93">
        <f>Seznam!MMF8</f>
        <v>0</v>
      </c>
      <c r="MMG18" s="93">
        <f>Seznam!MMG8</f>
        <v>0</v>
      </c>
      <c r="MMH18" s="93">
        <f>Seznam!MMH8</f>
        <v>0</v>
      </c>
      <c r="MMI18" s="93">
        <f>Seznam!MMI8</f>
        <v>0</v>
      </c>
      <c r="MMJ18" s="93">
        <f>Seznam!MMJ8</f>
        <v>0</v>
      </c>
      <c r="MMK18" s="93">
        <f>Seznam!MMK8</f>
        <v>0</v>
      </c>
      <c r="MML18" s="93">
        <f>Seznam!MML8</f>
        <v>0</v>
      </c>
      <c r="MMM18" s="93">
        <f>Seznam!MMM8</f>
        <v>0</v>
      </c>
      <c r="MMN18" s="93">
        <f>Seznam!MMN8</f>
        <v>0</v>
      </c>
      <c r="MMO18" s="93">
        <f>Seznam!MMO8</f>
        <v>0</v>
      </c>
      <c r="MMP18" s="93">
        <f>Seznam!MMP8</f>
        <v>0</v>
      </c>
      <c r="MMQ18" s="93">
        <f>Seznam!MMQ8</f>
        <v>0</v>
      </c>
      <c r="MMR18" s="93">
        <f>Seznam!MMR8</f>
        <v>0</v>
      </c>
      <c r="MMS18" s="93">
        <f>Seznam!MMS8</f>
        <v>0</v>
      </c>
      <c r="MMT18" s="93">
        <f>Seznam!MMT8</f>
        <v>0</v>
      </c>
      <c r="MMU18" s="93">
        <f>Seznam!MMU8</f>
        <v>0</v>
      </c>
      <c r="MMV18" s="93">
        <f>Seznam!MMV8</f>
        <v>0</v>
      </c>
      <c r="MMW18" s="93">
        <f>Seznam!MMW8</f>
        <v>0</v>
      </c>
      <c r="MMX18" s="93">
        <f>Seznam!MMX8</f>
        <v>0</v>
      </c>
      <c r="MMY18" s="93">
        <f>Seznam!MMY8</f>
        <v>0</v>
      </c>
      <c r="MMZ18" s="93">
        <f>Seznam!MMZ8</f>
        <v>0</v>
      </c>
      <c r="MNA18" s="93">
        <f>Seznam!MNA8</f>
        <v>0</v>
      </c>
      <c r="MNB18" s="93">
        <f>Seznam!MNB8</f>
        <v>0</v>
      </c>
      <c r="MNC18" s="93">
        <f>Seznam!MNC8</f>
        <v>0</v>
      </c>
      <c r="MND18" s="93">
        <f>Seznam!MND8</f>
        <v>0</v>
      </c>
      <c r="MNE18" s="93">
        <f>Seznam!MNE8</f>
        <v>0</v>
      </c>
      <c r="MNF18" s="93">
        <f>Seznam!MNF8</f>
        <v>0</v>
      </c>
      <c r="MNG18" s="93">
        <f>Seznam!MNG8</f>
        <v>0</v>
      </c>
      <c r="MNH18" s="93">
        <f>Seznam!MNH8</f>
        <v>0</v>
      </c>
      <c r="MNI18" s="93">
        <f>Seznam!MNI8</f>
        <v>0</v>
      </c>
      <c r="MNJ18" s="93">
        <f>Seznam!MNJ8</f>
        <v>0</v>
      </c>
      <c r="MNK18" s="93">
        <f>Seznam!MNK8</f>
        <v>0</v>
      </c>
      <c r="MNL18" s="93">
        <f>Seznam!MNL8</f>
        <v>0</v>
      </c>
      <c r="MNM18" s="93">
        <f>Seznam!MNM8</f>
        <v>0</v>
      </c>
      <c r="MNN18" s="93">
        <f>Seznam!MNN8</f>
        <v>0</v>
      </c>
      <c r="MNO18" s="93">
        <f>Seznam!MNO8</f>
        <v>0</v>
      </c>
      <c r="MNP18" s="93">
        <f>Seznam!MNP8</f>
        <v>0</v>
      </c>
      <c r="MNQ18" s="93">
        <f>Seznam!MNQ8</f>
        <v>0</v>
      </c>
      <c r="MNR18" s="93">
        <f>Seznam!MNR8</f>
        <v>0</v>
      </c>
      <c r="MNS18" s="93">
        <f>Seznam!MNS8</f>
        <v>0</v>
      </c>
      <c r="MNT18" s="93">
        <f>Seznam!MNT8</f>
        <v>0</v>
      </c>
      <c r="MNU18" s="93">
        <f>Seznam!MNU8</f>
        <v>0</v>
      </c>
      <c r="MNV18" s="93">
        <f>Seznam!MNV8</f>
        <v>0</v>
      </c>
      <c r="MNW18" s="93">
        <f>Seznam!MNW8</f>
        <v>0</v>
      </c>
      <c r="MNX18" s="93">
        <f>Seznam!MNX8</f>
        <v>0</v>
      </c>
      <c r="MNY18" s="93">
        <f>Seznam!MNY8</f>
        <v>0</v>
      </c>
      <c r="MNZ18" s="93">
        <f>Seznam!MNZ8</f>
        <v>0</v>
      </c>
      <c r="MOA18" s="93">
        <f>Seznam!MOA8</f>
        <v>0</v>
      </c>
      <c r="MOB18" s="93">
        <f>Seznam!MOB8</f>
        <v>0</v>
      </c>
      <c r="MOC18" s="93">
        <f>Seznam!MOC8</f>
        <v>0</v>
      </c>
      <c r="MOD18" s="93">
        <f>Seznam!MOD8</f>
        <v>0</v>
      </c>
      <c r="MOE18" s="93">
        <f>Seznam!MOE8</f>
        <v>0</v>
      </c>
      <c r="MOF18" s="93">
        <f>Seznam!MOF8</f>
        <v>0</v>
      </c>
      <c r="MOG18" s="93">
        <f>Seznam!MOG8</f>
        <v>0</v>
      </c>
      <c r="MOH18" s="93">
        <f>Seznam!MOH8</f>
        <v>0</v>
      </c>
      <c r="MOI18" s="93">
        <f>Seznam!MOI8</f>
        <v>0</v>
      </c>
      <c r="MOJ18" s="93">
        <f>Seznam!MOJ8</f>
        <v>0</v>
      </c>
      <c r="MOK18" s="93">
        <f>Seznam!MOK8</f>
        <v>0</v>
      </c>
      <c r="MOL18" s="93">
        <f>Seznam!MOL8</f>
        <v>0</v>
      </c>
      <c r="MOM18" s="93">
        <f>Seznam!MOM8</f>
        <v>0</v>
      </c>
      <c r="MON18" s="93">
        <f>Seznam!MON8</f>
        <v>0</v>
      </c>
      <c r="MOO18" s="93">
        <f>Seznam!MOO8</f>
        <v>0</v>
      </c>
      <c r="MOP18" s="93">
        <f>Seznam!MOP8</f>
        <v>0</v>
      </c>
      <c r="MOQ18" s="93">
        <f>Seznam!MOQ8</f>
        <v>0</v>
      </c>
      <c r="MOR18" s="93">
        <f>Seznam!MOR8</f>
        <v>0</v>
      </c>
      <c r="MOS18" s="93">
        <f>Seznam!MOS8</f>
        <v>0</v>
      </c>
      <c r="MOT18" s="93">
        <f>Seznam!MOT8</f>
        <v>0</v>
      </c>
      <c r="MOU18" s="93">
        <f>Seznam!MOU8</f>
        <v>0</v>
      </c>
      <c r="MOV18" s="93">
        <f>Seznam!MOV8</f>
        <v>0</v>
      </c>
      <c r="MOW18" s="93">
        <f>Seznam!MOW8</f>
        <v>0</v>
      </c>
      <c r="MOX18" s="93">
        <f>Seznam!MOX8</f>
        <v>0</v>
      </c>
      <c r="MOY18" s="93">
        <f>Seznam!MOY8</f>
        <v>0</v>
      </c>
      <c r="MOZ18" s="93">
        <f>Seznam!MOZ8</f>
        <v>0</v>
      </c>
      <c r="MPA18" s="93">
        <f>Seznam!MPA8</f>
        <v>0</v>
      </c>
      <c r="MPB18" s="93">
        <f>Seznam!MPB8</f>
        <v>0</v>
      </c>
      <c r="MPC18" s="93">
        <f>Seznam!MPC8</f>
        <v>0</v>
      </c>
      <c r="MPD18" s="93">
        <f>Seznam!MPD8</f>
        <v>0</v>
      </c>
      <c r="MPE18" s="93">
        <f>Seznam!MPE8</f>
        <v>0</v>
      </c>
      <c r="MPF18" s="93">
        <f>Seznam!MPF8</f>
        <v>0</v>
      </c>
      <c r="MPG18" s="93">
        <f>Seznam!MPG8</f>
        <v>0</v>
      </c>
      <c r="MPH18" s="93">
        <f>Seznam!MPH8</f>
        <v>0</v>
      </c>
      <c r="MPI18" s="93">
        <f>Seznam!MPI8</f>
        <v>0</v>
      </c>
      <c r="MPJ18" s="93">
        <f>Seznam!MPJ8</f>
        <v>0</v>
      </c>
      <c r="MPK18" s="93">
        <f>Seznam!MPK8</f>
        <v>0</v>
      </c>
      <c r="MPL18" s="93">
        <f>Seznam!MPL8</f>
        <v>0</v>
      </c>
      <c r="MPM18" s="93">
        <f>Seznam!MPM8</f>
        <v>0</v>
      </c>
      <c r="MPN18" s="93">
        <f>Seznam!MPN8</f>
        <v>0</v>
      </c>
      <c r="MPO18" s="93">
        <f>Seznam!MPO8</f>
        <v>0</v>
      </c>
      <c r="MPP18" s="93">
        <f>Seznam!MPP8</f>
        <v>0</v>
      </c>
      <c r="MPQ18" s="93">
        <f>Seznam!MPQ8</f>
        <v>0</v>
      </c>
      <c r="MPR18" s="93">
        <f>Seznam!MPR8</f>
        <v>0</v>
      </c>
      <c r="MPS18" s="93">
        <f>Seznam!MPS8</f>
        <v>0</v>
      </c>
      <c r="MPT18" s="93">
        <f>Seznam!MPT8</f>
        <v>0</v>
      </c>
      <c r="MPU18" s="93">
        <f>Seznam!MPU8</f>
        <v>0</v>
      </c>
      <c r="MPV18" s="93">
        <f>Seznam!MPV8</f>
        <v>0</v>
      </c>
      <c r="MPW18" s="93">
        <f>Seznam!MPW8</f>
        <v>0</v>
      </c>
      <c r="MPX18" s="93">
        <f>Seznam!MPX8</f>
        <v>0</v>
      </c>
      <c r="MPY18" s="93">
        <f>Seznam!MPY8</f>
        <v>0</v>
      </c>
      <c r="MPZ18" s="93">
        <f>Seznam!MPZ8</f>
        <v>0</v>
      </c>
      <c r="MQA18" s="93">
        <f>Seznam!MQA8</f>
        <v>0</v>
      </c>
      <c r="MQB18" s="93">
        <f>Seznam!MQB8</f>
        <v>0</v>
      </c>
      <c r="MQC18" s="93">
        <f>Seznam!MQC8</f>
        <v>0</v>
      </c>
      <c r="MQD18" s="93">
        <f>Seznam!MQD8</f>
        <v>0</v>
      </c>
      <c r="MQE18" s="93">
        <f>Seznam!MQE8</f>
        <v>0</v>
      </c>
      <c r="MQF18" s="93">
        <f>Seznam!MQF8</f>
        <v>0</v>
      </c>
      <c r="MQG18" s="93">
        <f>Seznam!MQG8</f>
        <v>0</v>
      </c>
      <c r="MQH18" s="93">
        <f>Seznam!MQH8</f>
        <v>0</v>
      </c>
      <c r="MQI18" s="93">
        <f>Seznam!MQI8</f>
        <v>0</v>
      </c>
      <c r="MQJ18" s="93">
        <f>Seznam!MQJ8</f>
        <v>0</v>
      </c>
      <c r="MQK18" s="93">
        <f>Seznam!MQK8</f>
        <v>0</v>
      </c>
      <c r="MQL18" s="93">
        <f>Seznam!MQL8</f>
        <v>0</v>
      </c>
      <c r="MQM18" s="93">
        <f>Seznam!MQM8</f>
        <v>0</v>
      </c>
      <c r="MQN18" s="93">
        <f>Seznam!MQN8</f>
        <v>0</v>
      </c>
      <c r="MQO18" s="93">
        <f>Seznam!MQO8</f>
        <v>0</v>
      </c>
      <c r="MQP18" s="93">
        <f>Seznam!MQP8</f>
        <v>0</v>
      </c>
      <c r="MQQ18" s="93">
        <f>Seznam!MQQ8</f>
        <v>0</v>
      </c>
      <c r="MQR18" s="93">
        <f>Seznam!MQR8</f>
        <v>0</v>
      </c>
      <c r="MQS18" s="93">
        <f>Seznam!MQS8</f>
        <v>0</v>
      </c>
      <c r="MQT18" s="93">
        <f>Seznam!MQT8</f>
        <v>0</v>
      </c>
      <c r="MQU18" s="93">
        <f>Seznam!MQU8</f>
        <v>0</v>
      </c>
      <c r="MQV18" s="93">
        <f>Seznam!MQV8</f>
        <v>0</v>
      </c>
      <c r="MQW18" s="93">
        <f>Seznam!MQW8</f>
        <v>0</v>
      </c>
      <c r="MQX18" s="93">
        <f>Seznam!MQX8</f>
        <v>0</v>
      </c>
      <c r="MQY18" s="93">
        <f>Seznam!MQY8</f>
        <v>0</v>
      </c>
      <c r="MQZ18" s="93">
        <f>Seznam!MQZ8</f>
        <v>0</v>
      </c>
      <c r="MRA18" s="93">
        <f>Seznam!MRA8</f>
        <v>0</v>
      </c>
      <c r="MRB18" s="93">
        <f>Seznam!MRB8</f>
        <v>0</v>
      </c>
      <c r="MRC18" s="93">
        <f>Seznam!MRC8</f>
        <v>0</v>
      </c>
      <c r="MRD18" s="93">
        <f>Seznam!MRD8</f>
        <v>0</v>
      </c>
      <c r="MRE18" s="93">
        <f>Seznam!MRE8</f>
        <v>0</v>
      </c>
      <c r="MRF18" s="93">
        <f>Seznam!MRF8</f>
        <v>0</v>
      </c>
      <c r="MRG18" s="93">
        <f>Seznam!MRG8</f>
        <v>0</v>
      </c>
      <c r="MRH18" s="93">
        <f>Seznam!MRH8</f>
        <v>0</v>
      </c>
      <c r="MRI18" s="93">
        <f>Seznam!MRI8</f>
        <v>0</v>
      </c>
      <c r="MRJ18" s="93">
        <f>Seznam!MRJ8</f>
        <v>0</v>
      </c>
      <c r="MRK18" s="93">
        <f>Seznam!MRK8</f>
        <v>0</v>
      </c>
      <c r="MRL18" s="93">
        <f>Seznam!MRL8</f>
        <v>0</v>
      </c>
      <c r="MRM18" s="93">
        <f>Seznam!MRM8</f>
        <v>0</v>
      </c>
      <c r="MRN18" s="93">
        <f>Seznam!MRN8</f>
        <v>0</v>
      </c>
      <c r="MRO18" s="93">
        <f>Seznam!MRO8</f>
        <v>0</v>
      </c>
      <c r="MRP18" s="93">
        <f>Seznam!MRP8</f>
        <v>0</v>
      </c>
      <c r="MRQ18" s="93">
        <f>Seznam!MRQ8</f>
        <v>0</v>
      </c>
      <c r="MRR18" s="93">
        <f>Seznam!MRR8</f>
        <v>0</v>
      </c>
      <c r="MRS18" s="93">
        <f>Seznam!MRS8</f>
        <v>0</v>
      </c>
      <c r="MRT18" s="93">
        <f>Seznam!MRT8</f>
        <v>0</v>
      </c>
      <c r="MRU18" s="93">
        <f>Seznam!MRU8</f>
        <v>0</v>
      </c>
      <c r="MRV18" s="93">
        <f>Seznam!MRV8</f>
        <v>0</v>
      </c>
      <c r="MRW18" s="93">
        <f>Seznam!MRW8</f>
        <v>0</v>
      </c>
      <c r="MRX18" s="93">
        <f>Seznam!MRX8</f>
        <v>0</v>
      </c>
      <c r="MRY18" s="93">
        <f>Seznam!MRY8</f>
        <v>0</v>
      </c>
      <c r="MRZ18" s="93">
        <f>Seznam!MRZ8</f>
        <v>0</v>
      </c>
      <c r="MSA18" s="93">
        <f>Seznam!MSA8</f>
        <v>0</v>
      </c>
      <c r="MSB18" s="93">
        <f>Seznam!MSB8</f>
        <v>0</v>
      </c>
      <c r="MSC18" s="93">
        <f>Seznam!MSC8</f>
        <v>0</v>
      </c>
      <c r="MSD18" s="93">
        <f>Seznam!MSD8</f>
        <v>0</v>
      </c>
      <c r="MSE18" s="93">
        <f>Seznam!MSE8</f>
        <v>0</v>
      </c>
      <c r="MSF18" s="93">
        <f>Seznam!MSF8</f>
        <v>0</v>
      </c>
      <c r="MSG18" s="93">
        <f>Seznam!MSG8</f>
        <v>0</v>
      </c>
      <c r="MSH18" s="93">
        <f>Seznam!MSH8</f>
        <v>0</v>
      </c>
      <c r="MSI18" s="93">
        <f>Seznam!MSI8</f>
        <v>0</v>
      </c>
      <c r="MSJ18" s="93">
        <f>Seznam!MSJ8</f>
        <v>0</v>
      </c>
      <c r="MSK18" s="93">
        <f>Seznam!MSK8</f>
        <v>0</v>
      </c>
      <c r="MSL18" s="93">
        <f>Seznam!MSL8</f>
        <v>0</v>
      </c>
      <c r="MSM18" s="93">
        <f>Seznam!MSM8</f>
        <v>0</v>
      </c>
      <c r="MSN18" s="93">
        <f>Seznam!MSN8</f>
        <v>0</v>
      </c>
      <c r="MSO18" s="93">
        <f>Seznam!MSO8</f>
        <v>0</v>
      </c>
      <c r="MSP18" s="93">
        <f>Seznam!MSP8</f>
        <v>0</v>
      </c>
      <c r="MSQ18" s="93">
        <f>Seznam!MSQ8</f>
        <v>0</v>
      </c>
      <c r="MSR18" s="93">
        <f>Seznam!MSR8</f>
        <v>0</v>
      </c>
      <c r="MSS18" s="93">
        <f>Seznam!MSS8</f>
        <v>0</v>
      </c>
      <c r="MST18" s="93">
        <f>Seznam!MST8</f>
        <v>0</v>
      </c>
      <c r="MSU18" s="93">
        <f>Seznam!MSU8</f>
        <v>0</v>
      </c>
      <c r="MSV18" s="93">
        <f>Seznam!MSV8</f>
        <v>0</v>
      </c>
      <c r="MSW18" s="93">
        <f>Seznam!MSW8</f>
        <v>0</v>
      </c>
      <c r="MSX18" s="93">
        <f>Seznam!MSX8</f>
        <v>0</v>
      </c>
      <c r="MSY18" s="93">
        <f>Seznam!MSY8</f>
        <v>0</v>
      </c>
      <c r="MSZ18" s="93">
        <f>Seznam!MSZ8</f>
        <v>0</v>
      </c>
      <c r="MTA18" s="93">
        <f>Seznam!MTA8</f>
        <v>0</v>
      </c>
      <c r="MTB18" s="93">
        <f>Seznam!MTB8</f>
        <v>0</v>
      </c>
      <c r="MTC18" s="93">
        <f>Seznam!MTC8</f>
        <v>0</v>
      </c>
      <c r="MTD18" s="93">
        <f>Seznam!MTD8</f>
        <v>0</v>
      </c>
      <c r="MTE18" s="93">
        <f>Seznam!MTE8</f>
        <v>0</v>
      </c>
      <c r="MTF18" s="93">
        <f>Seznam!MTF8</f>
        <v>0</v>
      </c>
      <c r="MTG18" s="93">
        <f>Seznam!MTG8</f>
        <v>0</v>
      </c>
      <c r="MTH18" s="93">
        <f>Seznam!MTH8</f>
        <v>0</v>
      </c>
      <c r="MTI18" s="93">
        <f>Seznam!MTI8</f>
        <v>0</v>
      </c>
      <c r="MTJ18" s="93">
        <f>Seznam!MTJ8</f>
        <v>0</v>
      </c>
      <c r="MTK18" s="93">
        <f>Seznam!MTK8</f>
        <v>0</v>
      </c>
      <c r="MTL18" s="93">
        <f>Seznam!MTL8</f>
        <v>0</v>
      </c>
      <c r="MTM18" s="93">
        <f>Seznam!MTM8</f>
        <v>0</v>
      </c>
      <c r="MTN18" s="93">
        <f>Seznam!MTN8</f>
        <v>0</v>
      </c>
      <c r="MTO18" s="93">
        <f>Seznam!MTO8</f>
        <v>0</v>
      </c>
      <c r="MTP18" s="93">
        <f>Seznam!MTP8</f>
        <v>0</v>
      </c>
      <c r="MTQ18" s="93">
        <f>Seznam!MTQ8</f>
        <v>0</v>
      </c>
      <c r="MTR18" s="93">
        <f>Seznam!MTR8</f>
        <v>0</v>
      </c>
      <c r="MTS18" s="93">
        <f>Seznam!MTS8</f>
        <v>0</v>
      </c>
      <c r="MTT18" s="93">
        <f>Seznam!MTT8</f>
        <v>0</v>
      </c>
      <c r="MTU18" s="93">
        <f>Seznam!MTU8</f>
        <v>0</v>
      </c>
      <c r="MTV18" s="93">
        <f>Seznam!MTV8</f>
        <v>0</v>
      </c>
      <c r="MTW18" s="93">
        <f>Seznam!MTW8</f>
        <v>0</v>
      </c>
      <c r="MTX18" s="93">
        <f>Seznam!MTX8</f>
        <v>0</v>
      </c>
      <c r="MTY18" s="93">
        <f>Seznam!MTY8</f>
        <v>0</v>
      </c>
      <c r="MTZ18" s="93">
        <f>Seznam!MTZ8</f>
        <v>0</v>
      </c>
      <c r="MUA18" s="93">
        <f>Seznam!MUA8</f>
        <v>0</v>
      </c>
      <c r="MUB18" s="93">
        <f>Seznam!MUB8</f>
        <v>0</v>
      </c>
      <c r="MUC18" s="93">
        <f>Seznam!MUC8</f>
        <v>0</v>
      </c>
      <c r="MUD18" s="93">
        <f>Seznam!MUD8</f>
        <v>0</v>
      </c>
      <c r="MUE18" s="93">
        <f>Seznam!MUE8</f>
        <v>0</v>
      </c>
      <c r="MUF18" s="93">
        <f>Seznam!MUF8</f>
        <v>0</v>
      </c>
      <c r="MUG18" s="93">
        <f>Seznam!MUG8</f>
        <v>0</v>
      </c>
      <c r="MUH18" s="93">
        <f>Seznam!MUH8</f>
        <v>0</v>
      </c>
      <c r="MUI18" s="93">
        <f>Seznam!MUI8</f>
        <v>0</v>
      </c>
      <c r="MUJ18" s="93">
        <f>Seznam!MUJ8</f>
        <v>0</v>
      </c>
      <c r="MUK18" s="93">
        <f>Seznam!MUK8</f>
        <v>0</v>
      </c>
      <c r="MUL18" s="93">
        <f>Seznam!MUL8</f>
        <v>0</v>
      </c>
      <c r="MUM18" s="93">
        <f>Seznam!MUM8</f>
        <v>0</v>
      </c>
      <c r="MUN18" s="93">
        <f>Seznam!MUN8</f>
        <v>0</v>
      </c>
      <c r="MUO18" s="93">
        <f>Seznam!MUO8</f>
        <v>0</v>
      </c>
      <c r="MUP18" s="93">
        <f>Seznam!MUP8</f>
        <v>0</v>
      </c>
      <c r="MUQ18" s="93">
        <f>Seznam!MUQ8</f>
        <v>0</v>
      </c>
      <c r="MUR18" s="93">
        <f>Seznam!MUR8</f>
        <v>0</v>
      </c>
      <c r="MUS18" s="93">
        <f>Seznam!MUS8</f>
        <v>0</v>
      </c>
      <c r="MUT18" s="93">
        <f>Seznam!MUT8</f>
        <v>0</v>
      </c>
      <c r="MUU18" s="93">
        <f>Seznam!MUU8</f>
        <v>0</v>
      </c>
      <c r="MUV18" s="93">
        <f>Seznam!MUV8</f>
        <v>0</v>
      </c>
      <c r="MUW18" s="93">
        <f>Seznam!MUW8</f>
        <v>0</v>
      </c>
      <c r="MUX18" s="93">
        <f>Seznam!MUX8</f>
        <v>0</v>
      </c>
      <c r="MUY18" s="93">
        <f>Seznam!MUY8</f>
        <v>0</v>
      </c>
      <c r="MUZ18" s="93">
        <f>Seznam!MUZ8</f>
        <v>0</v>
      </c>
      <c r="MVA18" s="93">
        <f>Seznam!MVA8</f>
        <v>0</v>
      </c>
      <c r="MVB18" s="93">
        <f>Seznam!MVB8</f>
        <v>0</v>
      </c>
      <c r="MVC18" s="93">
        <f>Seznam!MVC8</f>
        <v>0</v>
      </c>
      <c r="MVD18" s="93">
        <f>Seznam!MVD8</f>
        <v>0</v>
      </c>
      <c r="MVE18" s="93">
        <f>Seznam!MVE8</f>
        <v>0</v>
      </c>
      <c r="MVF18" s="93">
        <f>Seznam!MVF8</f>
        <v>0</v>
      </c>
      <c r="MVG18" s="93">
        <f>Seznam!MVG8</f>
        <v>0</v>
      </c>
      <c r="MVH18" s="93">
        <f>Seznam!MVH8</f>
        <v>0</v>
      </c>
      <c r="MVI18" s="93">
        <f>Seznam!MVI8</f>
        <v>0</v>
      </c>
      <c r="MVJ18" s="93">
        <f>Seznam!MVJ8</f>
        <v>0</v>
      </c>
      <c r="MVK18" s="93">
        <f>Seznam!MVK8</f>
        <v>0</v>
      </c>
      <c r="MVL18" s="93">
        <f>Seznam!MVL8</f>
        <v>0</v>
      </c>
      <c r="MVM18" s="93">
        <f>Seznam!MVM8</f>
        <v>0</v>
      </c>
      <c r="MVN18" s="93">
        <f>Seznam!MVN8</f>
        <v>0</v>
      </c>
      <c r="MVO18" s="93">
        <f>Seznam!MVO8</f>
        <v>0</v>
      </c>
      <c r="MVP18" s="93">
        <f>Seznam!MVP8</f>
        <v>0</v>
      </c>
      <c r="MVQ18" s="93">
        <f>Seznam!MVQ8</f>
        <v>0</v>
      </c>
      <c r="MVR18" s="93">
        <f>Seznam!MVR8</f>
        <v>0</v>
      </c>
      <c r="MVS18" s="93">
        <f>Seznam!MVS8</f>
        <v>0</v>
      </c>
      <c r="MVT18" s="93">
        <f>Seznam!MVT8</f>
        <v>0</v>
      </c>
      <c r="MVU18" s="93">
        <f>Seznam!MVU8</f>
        <v>0</v>
      </c>
      <c r="MVV18" s="93">
        <f>Seznam!MVV8</f>
        <v>0</v>
      </c>
      <c r="MVW18" s="93">
        <f>Seznam!MVW8</f>
        <v>0</v>
      </c>
      <c r="MVX18" s="93">
        <f>Seznam!MVX8</f>
        <v>0</v>
      </c>
      <c r="MVY18" s="93">
        <f>Seznam!MVY8</f>
        <v>0</v>
      </c>
      <c r="MVZ18" s="93">
        <f>Seznam!MVZ8</f>
        <v>0</v>
      </c>
      <c r="MWA18" s="93">
        <f>Seznam!MWA8</f>
        <v>0</v>
      </c>
      <c r="MWB18" s="93">
        <f>Seznam!MWB8</f>
        <v>0</v>
      </c>
      <c r="MWC18" s="93">
        <f>Seznam!MWC8</f>
        <v>0</v>
      </c>
      <c r="MWD18" s="93">
        <f>Seznam!MWD8</f>
        <v>0</v>
      </c>
      <c r="MWE18" s="93">
        <f>Seznam!MWE8</f>
        <v>0</v>
      </c>
      <c r="MWF18" s="93">
        <f>Seznam!MWF8</f>
        <v>0</v>
      </c>
      <c r="MWG18" s="93">
        <f>Seznam!MWG8</f>
        <v>0</v>
      </c>
      <c r="MWH18" s="93">
        <f>Seznam!MWH8</f>
        <v>0</v>
      </c>
      <c r="MWI18" s="93">
        <f>Seznam!MWI8</f>
        <v>0</v>
      </c>
      <c r="MWJ18" s="93">
        <f>Seznam!MWJ8</f>
        <v>0</v>
      </c>
      <c r="MWK18" s="93">
        <f>Seznam!MWK8</f>
        <v>0</v>
      </c>
      <c r="MWL18" s="93">
        <f>Seznam!MWL8</f>
        <v>0</v>
      </c>
      <c r="MWM18" s="93">
        <f>Seznam!MWM8</f>
        <v>0</v>
      </c>
      <c r="MWN18" s="93">
        <f>Seznam!MWN8</f>
        <v>0</v>
      </c>
      <c r="MWO18" s="93">
        <f>Seznam!MWO8</f>
        <v>0</v>
      </c>
      <c r="MWP18" s="93">
        <f>Seznam!MWP8</f>
        <v>0</v>
      </c>
      <c r="MWQ18" s="93">
        <f>Seznam!MWQ8</f>
        <v>0</v>
      </c>
      <c r="MWR18" s="93">
        <f>Seznam!MWR8</f>
        <v>0</v>
      </c>
      <c r="MWS18" s="93">
        <f>Seznam!MWS8</f>
        <v>0</v>
      </c>
      <c r="MWT18" s="93">
        <f>Seznam!MWT8</f>
        <v>0</v>
      </c>
      <c r="MWU18" s="93">
        <f>Seznam!MWU8</f>
        <v>0</v>
      </c>
      <c r="MWV18" s="93">
        <f>Seznam!MWV8</f>
        <v>0</v>
      </c>
      <c r="MWW18" s="93">
        <f>Seznam!MWW8</f>
        <v>0</v>
      </c>
      <c r="MWX18" s="93">
        <f>Seznam!MWX8</f>
        <v>0</v>
      </c>
      <c r="MWY18" s="93">
        <f>Seznam!MWY8</f>
        <v>0</v>
      </c>
      <c r="MWZ18" s="93">
        <f>Seznam!MWZ8</f>
        <v>0</v>
      </c>
      <c r="MXA18" s="93">
        <f>Seznam!MXA8</f>
        <v>0</v>
      </c>
      <c r="MXB18" s="93">
        <f>Seznam!MXB8</f>
        <v>0</v>
      </c>
      <c r="MXC18" s="93">
        <f>Seznam!MXC8</f>
        <v>0</v>
      </c>
      <c r="MXD18" s="93">
        <f>Seznam!MXD8</f>
        <v>0</v>
      </c>
      <c r="MXE18" s="93">
        <f>Seznam!MXE8</f>
        <v>0</v>
      </c>
      <c r="MXF18" s="93">
        <f>Seznam!MXF8</f>
        <v>0</v>
      </c>
      <c r="MXG18" s="93">
        <f>Seznam!MXG8</f>
        <v>0</v>
      </c>
      <c r="MXH18" s="93">
        <f>Seznam!MXH8</f>
        <v>0</v>
      </c>
      <c r="MXI18" s="93">
        <f>Seznam!MXI8</f>
        <v>0</v>
      </c>
      <c r="MXJ18" s="93">
        <f>Seznam!MXJ8</f>
        <v>0</v>
      </c>
      <c r="MXK18" s="93">
        <f>Seznam!MXK8</f>
        <v>0</v>
      </c>
      <c r="MXL18" s="93">
        <f>Seznam!MXL8</f>
        <v>0</v>
      </c>
      <c r="MXM18" s="93">
        <f>Seznam!MXM8</f>
        <v>0</v>
      </c>
      <c r="MXN18" s="93">
        <f>Seznam!MXN8</f>
        <v>0</v>
      </c>
      <c r="MXO18" s="93">
        <f>Seznam!MXO8</f>
        <v>0</v>
      </c>
      <c r="MXP18" s="93">
        <f>Seznam!MXP8</f>
        <v>0</v>
      </c>
      <c r="MXQ18" s="93">
        <f>Seznam!MXQ8</f>
        <v>0</v>
      </c>
      <c r="MXR18" s="93">
        <f>Seznam!MXR8</f>
        <v>0</v>
      </c>
      <c r="MXS18" s="93">
        <f>Seznam!MXS8</f>
        <v>0</v>
      </c>
      <c r="MXT18" s="93">
        <f>Seznam!MXT8</f>
        <v>0</v>
      </c>
      <c r="MXU18" s="93">
        <f>Seznam!MXU8</f>
        <v>0</v>
      </c>
      <c r="MXV18" s="93">
        <f>Seznam!MXV8</f>
        <v>0</v>
      </c>
      <c r="MXW18" s="93">
        <f>Seznam!MXW8</f>
        <v>0</v>
      </c>
      <c r="MXX18" s="93">
        <f>Seznam!MXX8</f>
        <v>0</v>
      </c>
      <c r="MXY18" s="93">
        <f>Seznam!MXY8</f>
        <v>0</v>
      </c>
      <c r="MXZ18" s="93">
        <f>Seznam!MXZ8</f>
        <v>0</v>
      </c>
      <c r="MYA18" s="93">
        <f>Seznam!MYA8</f>
        <v>0</v>
      </c>
      <c r="MYB18" s="93">
        <f>Seznam!MYB8</f>
        <v>0</v>
      </c>
      <c r="MYC18" s="93">
        <f>Seznam!MYC8</f>
        <v>0</v>
      </c>
      <c r="MYD18" s="93">
        <f>Seznam!MYD8</f>
        <v>0</v>
      </c>
      <c r="MYE18" s="93">
        <f>Seznam!MYE8</f>
        <v>0</v>
      </c>
      <c r="MYF18" s="93">
        <f>Seznam!MYF8</f>
        <v>0</v>
      </c>
      <c r="MYG18" s="93">
        <f>Seznam!MYG8</f>
        <v>0</v>
      </c>
      <c r="MYH18" s="93">
        <f>Seznam!MYH8</f>
        <v>0</v>
      </c>
      <c r="MYI18" s="93">
        <f>Seznam!MYI8</f>
        <v>0</v>
      </c>
      <c r="MYJ18" s="93">
        <f>Seznam!MYJ8</f>
        <v>0</v>
      </c>
      <c r="MYK18" s="93">
        <f>Seznam!MYK8</f>
        <v>0</v>
      </c>
      <c r="MYL18" s="93">
        <f>Seznam!MYL8</f>
        <v>0</v>
      </c>
      <c r="MYM18" s="93">
        <f>Seznam!MYM8</f>
        <v>0</v>
      </c>
      <c r="MYN18" s="93">
        <f>Seznam!MYN8</f>
        <v>0</v>
      </c>
      <c r="MYO18" s="93">
        <f>Seznam!MYO8</f>
        <v>0</v>
      </c>
      <c r="MYP18" s="93">
        <f>Seznam!MYP8</f>
        <v>0</v>
      </c>
      <c r="MYQ18" s="93">
        <f>Seznam!MYQ8</f>
        <v>0</v>
      </c>
      <c r="MYR18" s="93">
        <f>Seznam!MYR8</f>
        <v>0</v>
      </c>
      <c r="MYS18" s="93">
        <f>Seznam!MYS8</f>
        <v>0</v>
      </c>
      <c r="MYT18" s="93">
        <f>Seznam!MYT8</f>
        <v>0</v>
      </c>
      <c r="MYU18" s="93">
        <f>Seznam!MYU8</f>
        <v>0</v>
      </c>
      <c r="MYV18" s="93">
        <f>Seznam!MYV8</f>
        <v>0</v>
      </c>
      <c r="MYW18" s="93">
        <f>Seznam!MYW8</f>
        <v>0</v>
      </c>
      <c r="MYX18" s="93">
        <f>Seznam!MYX8</f>
        <v>0</v>
      </c>
      <c r="MYY18" s="93">
        <f>Seznam!MYY8</f>
        <v>0</v>
      </c>
      <c r="MYZ18" s="93">
        <f>Seznam!MYZ8</f>
        <v>0</v>
      </c>
      <c r="MZA18" s="93">
        <f>Seznam!MZA8</f>
        <v>0</v>
      </c>
      <c r="MZB18" s="93">
        <f>Seznam!MZB8</f>
        <v>0</v>
      </c>
      <c r="MZC18" s="93">
        <f>Seznam!MZC8</f>
        <v>0</v>
      </c>
      <c r="MZD18" s="93">
        <f>Seznam!MZD8</f>
        <v>0</v>
      </c>
      <c r="MZE18" s="93">
        <f>Seznam!MZE8</f>
        <v>0</v>
      </c>
      <c r="MZF18" s="93">
        <f>Seznam!MZF8</f>
        <v>0</v>
      </c>
      <c r="MZG18" s="93">
        <f>Seznam!MZG8</f>
        <v>0</v>
      </c>
      <c r="MZH18" s="93">
        <f>Seznam!MZH8</f>
        <v>0</v>
      </c>
      <c r="MZI18" s="93">
        <f>Seznam!MZI8</f>
        <v>0</v>
      </c>
      <c r="MZJ18" s="93">
        <f>Seznam!MZJ8</f>
        <v>0</v>
      </c>
      <c r="MZK18" s="93">
        <f>Seznam!MZK8</f>
        <v>0</v>
      </c>
      <c r="MZL18" s="93">
        <f>Seznam!MZL8</f>
        <v>0</v>
      </c>
      <c r="MZM18" s="93">
        <f>Seznam!MZM8</f>
        <v>0</v>
      </c>
      <c r="MZN18" s="93">
        <f>Seznam!MZN8</f>
        <v>0</v>
      </c>
      <c r="MZO18" s="93">
        <f>Seznam!MZO8</f>
        <v>0</v>
      </c>
      <c r="MZP18" s="93">
        <f>Seznam!MZP8</f>
        <v>0</v>
      </c>
      <c r="MZQ18" s="93">
        <f>Seznam!MZQ8</f>
        <v>0</v>
      </c>
      <c r="MZR18" s="93">
        <f>Seznam!MZR8</f>
        <v>0</v>
      </c>
      <c r="MZS18" s="93">
        <f>Seznam!MZS8</f>
        <v>0</v>
      </c>
      <c r="MZT18" s="93">
        <f>Seznam!MZT8</f>
        <v>0</v>
      </c>
      <c r="MZU18" s="93">
        <f>Seznam!MZU8</f>
        <v>0</v>
      </c>
      <c r="MZV18" s="93">
        <f>Seznam!MZV8</f>
        <v>0</v>
      </c>
      <c r="MZW18" s="93">
        <f>Seznam!MZW8</f>
        <v>0</v>
      </c>
      <c r="MZX18" s="93">
        <f>Seznam!MZX8</f>
        <v>0</v>
      </c>
      <c r="MZY18" s="93">
        <f>Seznam!MZY8</f>
        <v>0</v>
      </c>
      <c r="MZZ18" s="93">
        <f>Seznam!MZZ8</f>
        <v>0</v>
      </c>
      <c r="NAA18" s="93">
        <f>Seznam!NAA8</f>
        <v>0</v>
      </c>
      <c r="NAB18" s="93">
        <f>Seznam!NAB8</f>
        <v>0</v>
      </c>
      <c r="NAC18" s="93">
        <f>Seznam!NAC8</f>
        <v>0</v>
      </c>
      <c r="NAD18" s="93">
        <f>Seznam!NAD8</f>
        <v>0</v>
      </c>
      <c r="NAE18" s="93">
        <f>Seznam!NAE8</f>
        <v>0</v>
      </c>
      <c r="NAF18" s="93">
        <f>Seznam!NAF8</f>
        <v>0</v>
      </c>
      <c r="NAG18" s="93">
        <f>Seznam!NAG8</f>
        <v>0</v>
      </c>
      <c r="NAH18" s="93">
        <f>Seznam!NAH8</f>
        <v>0</v>
      </c>
      <c r="NAI18" s="93">
        <f>Seznam!NAI8</f>
        <v>0</v>
      </c>
      <c r="NAJ18" s="93">
        <f>Seznam!NAJ8</f>
        <v>0</v>
      </c>
      <c r="NAK18" s="93">
        <f>Seznam!NAK8</f>
        <v>0</v>
      </c>
      <c r="NAL18" s="93">
        <f>Seznam!NAL8</f>
        <v>0</v>
      </c>
      <c r="NAM18" s="93">
        <f>Seznam!NAM8</f>
        <v>0</v>
      </c>
      <c r="NAN18" s="93">
        <f>Seznam!NAN8</f>
        <v>0</v>
      </c>
      <c r="NAO18" s="93">
        <f>Seznam!NAO8</f>
        <v>0</v>
      </c>
      <c r="NAP18" s="93">
        <f>Seznam!NAP8</f>
        <v>0</v>
      </c>
      <c r="NAQ18" s="93">
        <f>Seznam!NAQ8</f>
        <v>0</v>
      </c>
      <c r="NAR18" s="93">
        <f>Seznam!NAR8</f>
        <v>0</v>
      </c>
      <c r="NAS18" s="93">
        <f>Seznam!NAS8</f>
        <v>0</v>
      </c>
      <c r="NAT18" s="93">
        <f>Seznam!NAT8</f>
        <v>0</v>
      </c>
      <c r="NAU18" s="93">
        <f>Seznam!NAU8</f>
        <v>0</v>
      </c>
      <c r="NAV18" s="93">
        <f>Seznam!NAV8</f>
        <v>0</v>
      </c>
      <c r="NAW18" s="93">
        <f>Seznam!NAW8</f>
        <v>0</v>
      </c>
      <c r="NAX18" s="93">
        <f>Seznam!NAX8</f>
        <v>0</v>
      </c>
      <c r="NAY18" s="93">
        <f>Seznam!NAY8</f>
        <v>0</v>
      </c>
      <c r="NAZ18" s="93">
        <f>Seznam!NAZ8</f>
        <v>0</v>
      </c>
      <c r="NBA18" s="93">
        <f>Seznam!NBA8</f>
        <v>0</v>
      </c>
      <c r="NBB18" s="93">
        <f>Seznam!NBB8</f>
        <v>0</v>
      </c>
      <c r="NBC18" s="93">
        <f>Seznam!NBC8</f>
        <v>0</v>
      </c>
      <c r="NBD18" s="93">
        <f>Seznam!NBD8</f>
        <v>0</v>
      </c>
      <c r="NBE18" s="93">
        <f>Seznam!NBE8</f>
        <v>0</v>
      </c>
      <c r="NBF18" s="93">
        <f>Seznam!NBF8</f>
        <v>0</v>
      </c>
      <c r="NBG18" s="93">
        <f>Seznam!NBG8</f>
        <v>0</v>
      </c>
      <c r="NBH18" s="93">
        <f>Seznam!NBH8</f>
        <v>0</v>
      </c>
      <c r="NBI18" s="93">
        <f>Seznam!NBI8</f>
        <v>0</v>
      </c>
      <c r="NBJ18" s="93">
        <f>Seznam!NBJ8</f>
        <v>0</v>
      </c>
      <c r="NBK18" s="93">
        <f>Seznam!NBK8</f>
        <v>0</v>
      </c>
      <c r="NBL18" s="93">
        <f>Seznam!NBL8</f>
        <v>0</v>
      </c>
      <c r="NBM18" s="93">
        <f>Seznam!NBM8</f>
        <v>0</v>
      </c>
      <c r="NBN18" s="93">
        <f>Seznam!NBN8</f>
        <v>0</v>
      </c>
      <c r="NBO18" s="93">
        <f>Seznam!NBO8</f>
        <v>0</v>
      </c>
      <c r="NBP18" s="93">
        <f>Seznam!NBP8</f>
        <v>0</v>
      </c>
      <c r="NBQ18" s="93">
        <f>Seznam!NBQ8</f>
        <v>0</v>
      </c>
      <c r="NBR18" s="93">
        <f>Seznam!NBR8</f>
        <v>0</v>
      </c>
      <c r="NBS18" s="93">
        <f>Seznam!NBS8</f>
        <v>0</v>
      </c>
      <c r="NBT18" s="93">
        <f>Seznam!NBT8</f>
        <v>0</v>
      </c>
      <c r="NBU18" s="93">
        <f>Seznam!NBU8</f>
        <v>0</v>
      </c>
      <c r="NBV18" s="93">
        <f>Seznam!NBV8</f>
        <v>0</v>
      </c>
      <c r="NBW18" s="93">
        <f>Seznam!NBW8</f>
        <v>0</v>
      </c>
      <c r="NBX18" s="93">
        <f>Seznam!NBX8</f>
        <v>0</v>
      </c>
      <c r="NBY18" s="93">
        <f>Seznam!NBY8</f>
        <v>0</v>
      </c>
      <c r="NBZ18" s="93">
        <f>Seznam!NBZ8</f>
        <v>0</v>
      </c>
      <c r="NCA18" s="93">
        <f>Seznam!NCA8</f>
        <v>0</v>
      </c>
      <c r="NCB18" s="93">
        <f>Seznam!NCB8</f>
        <v>0</v>
      </c>
      <c r="NCC18" s="93">
        <f>Seznam!NCC8</f>
        <v>0</v>
      </c>
      <c r="NCD18" s="93">
        <f>Seznam!NCD8</f>
        <v>0</v>
      </c>
      <c r="NCE18" s="93">
        <f>Seznam!NCE8</f>
        <v>0</v>
      </c>
      <c r="NCF18" s="93">
        <f>Seznam!NCF8</f>
        <v>0</v>
      </c>
      <c r="NCG18" s="93">
        <f>Seznam!NCG8</f>
        <v>0</v>
      </c>
      <c r="NCH18" s="93">
        <f>Seznam!NCH8</f>
        <v>0</v>
      </c>
      <c r="NCI18" s="93">
        <f>Seznam!NCI8</f>
        <v>0</v>
      </c>
      <c r="NCJ18" s="93">
        <f>Seznam!NCJ8</f>
        <v>0</v>
      </c>
      <c r="NCK18" s="93">
        <f>Seznam!NCK8</f>
        <v>0</v>
      </c>
      <c r="NCL18" s="93">
        <f>Seznam!NCL8</f>
        <v>0</v>
      </c>
      <c r="NCM18" s="93">
        <f>Seznam!NCM8</f>
        <v>0</v>
      </c>
      <c r="NCN18" s="93">
        <f>Seznam!NCN8</f>
        <v>0</v>
      </c>
      <c r="NCO18" s="93">
        <f>Seznam!NCO8</f>
        <v>0</v>
      </c>
      <c r="NCP18" s="93">
        <f>Seznam!NCP8</f>
        <v>0</v>
      </c>
      <c r="NCQ18" s="93">
        <f>Seznam!NCQ8</f>
        <v>0</v>
      </c>
      <c r="NCR18" s="93">
        <f>Seznam!NCR8</f>
        <v>0</v>
      </c>
      <c r="NCS18" s="93">
        <f>Seznam!NCS8</f>
        <v>0</v>
      </c>
      <c r="NCT18" s="93">
        <f>Seznam!NCT8</f>
        <v>0</v>
      </c>
      <c r="NCU18" s="93">
        <f>Seznam!NCU8</f>
        <v>0</v>
      </c>
      <c r="NCV18" s="93">
        <f>Seznam!NCV8</f>
        <v>0</v>
      </c>
      <c r="NCW18" s="93">
        <f>Seznam!NCW8</f>
        <v>0</v>
      </c>
      <c r="NCX18" s="93">
        <f>Seznam!NCX8</f>
        <v>0</v>
      </c>
      <c r="NCY18" s="93">
        <f>Seznam!NCY8</f>
        <v>0</v>
      </c>
      <c r="NCZ18" s="93">
        <f>Seznam!NCZ8</f>
        <v>0</v>
      </c>
      <c r="NDA18" s="93">
        <f>Seznam!NDA8</f>
        <v>0</v>
      </c>
      <c r="NDB18" s="93">
        <f>Seznam!NDB8</f>
        <v>0</v>
      </c>
      <c r="NDC18" s="93">
        <f>Seznam!NDC8</f>
        <v>0</v>
      </c>
      <c r="NDD18" s="93">
        <f>Seznam!NDD8</f>
        <v>0</v>
      </c>
      <c r="NDE18" s="93">
        <f>Seznam!NDE8</f>
        <v>0</v>
      </c>
      <c r="NDF18" s="93">
        <f>Seznam!NDF8</f>
        <v>0</v>
      </c>
      <c r="NDG18" s="93">
        <f>Seznam!NDG8</f>
        <v>0</v>
      </c>
      <c r="NDH18" s="93">
        <f>Seznam!NDH8</f>
        <v>0</v>
      </c>
      <c r="NDI18" s="93">
        <f>Seznam!NDI8</f>
        <v>0</v>
      </c>
      <c r="NDJ18" s="93">
        <f>Seznam!NDJ8</f>
        <v>0</v>
      </c>
      <c r="NDK18" s="93">
        <f>Seznam!NDK8</f>
        <v>0</v>
      </c>
      <c r="NDL18" s="93">
        <f>Seznam!NDL8</f>
        <v>0</v>
      </c>
      <c r="NDM18" s="93">
        <f>Seznam!NDM8</f>
        <v>0</v>
      </c>
      <c r="NDN18" s="93">
        <f>Seznam!NDN8</f>
        <v>0</v>
      </c>
      <c r="NDO18" s="93">
        <f>Seznam!NDO8</f>
        <v>0</v>
      </c>
      <c r="NDP18" s="93">
        <f>Seznam!NDP8</f>
        <v>0</v>
      </c>
      <c r="NDQ18" s="93">
        <f>Seznam!NDQ8</f>
        <v>0</v>
      </c>
      <c r="NDR18" s="93">
        <f>Seznam!NDR8</f>
        <v>0</v>
      </c>
      <c r="NDS18" s="93">
        <f>Seznam!NDS8</f>
        <v>0</v>
      </c>
      <c r="NDT18" s="93">
        <f>Seznam!NDT8</f>
        <v>0</v>
      </c>
      <c r="NDU18" s="93">
        <f>Seznam!NDU8</f>
        <v>0</v>
      </c>
      <c r="NDV18" s="93">
        <f>Seznam!NDV8</f>
        <v>0</v>
      </c>
      <c r="NDW18" s="93">
        <f>Seznam!NDW8</f>
        <v>0</v>
      </c>
      <c r="NDX18" s="93">
        <f>Seznam!NDX8</f>
        <v>0</v>
      </c>
      <c r="NDY18" s="93">
        <f>Seznam!NDY8</f>
        <v>0</v>
      </c>
      <c r="NDZ18" s="93">
        <f>Seznam!NDZ8</f>
        <v>0</v>
      </c>
      <c r="NEA18" s="93">
        <f>Seznam!NEA8</f>
        <v>0</v>
      </c>
      <c r="NEB18" s="93">
        <f>Seznam!NEB8</f>
        <v>0</v>
      </c>
      <c r="NEC18" s="93">
        <f>Seznam!NEC8</f>
        <v>0</v>
      </c>
      <c r="NED18" s="93">
        <f>Seznam!NED8</f>
        <v>0</v>
      </c>
      <c r="NEE18" s="93">
        <f>Seznam!NEE8</f>
        <v>0</v>
      </c>
      <c r="NEF18" s="93">
        <f>Seznam!NEF8</f>
        <v>0</v>
      </c>
      <c r="NEG18" s="93">
        <f>Seznam!NEG8</f>
        <v>0</v>
      </c>
      <c r="NEH18" s="93">
        <f>Seznam!NEH8</f>
        <v>0</v>
      </c>
      <c r="NEI18" s="93">
        <f>Seznam!NEI8</f>
        <v>0</v>
      </c>
      <c r="NEJ18" s="93">
        <f>Seznam!NEJ8</f>
        <v>0</v>
      </c>
      <c r="NEK18" s="93">
        <f>Seznam!NEK8</f>
        <v>0</v>
      </c>
      <c r="NEL18" s="93">
        <f>Seznam!NEL8</f>
        <v>0</v>
      </c>
      <c r="NEM18" s="93">
        <f>Seznam!NEM8</f>
        <v>0</v>
      </c>
      <c r="NEN18" s="93">
        <f>Seznam!NEN8</f>
        <v>0</v>
      </c>
      <c r="NEO18" s="93">
        <f>Seznam!NEO8</f>
        <v>0</v>
      </c>
      <c r="NEP18" s="93">
        <f>Seznam!NEP8</f>
        <v>0</v>
      </c>
      <c r="NEQ18" s="93">
        <f>Seznam!NEQ8</f>
        <v>0</v>
      </c>
      <c r="NER18" s="93">
        <f>Seznam!NER8</f>
        <v>0</v>
      </c>
      <c r="NES18" s="93">
        <f>Seznam!NES8</f>
        <v>0</v>
      </c>
      <c r="NET18" s="93">
        <f>Seznam!NET8</f>
        <v>0</v>
      </c>
      <c r="NEU18" s="93">
        <f>Seznam!NEU8</f>
        <v>0</v>
      </c>
      <c r="NEV18" s="93">
        <f>Seznam!NEV8</f>
        <v>0</v>
      </c>
      <c r="NEW18" s="93">
        <f>Seznam!NEW8</f>
        <v>0</v>
      </c>
      <c r="NEX18" s="93">
        <f>Seznam!NEX8</f>
        <v>0</v>
      </c>
      <c r="NEY18" s="93">
        <f>Seznam!NEY8</f>
        <v>0</v>
      </c>
      <c r="NEZ18" s="93">
        <f>Seznam!NEZ8</f>
        <v>0</v>
      </c>
      <c r="NFA18" s="93">
        <f>Seznam!NFA8</f>
        <v>0</v>
      </c>
      <c r="NFB18" s="93">
        <f>Seznam!NFB8</f>
        <v>0</v>
      </c>
      <c r="NFC18" s="93">
        <f>Seznam!NFC8</f>
        <v>0</v>
      </c>
      <c r="NFD18" s="93">
        <f>Seznam!NFD8</f>
        <v>0</v>
      </c>
      <c r="NFE18" s="93">
        <f>Seznam!NFE8</f>
        <v>0</v>
      </c>
      <c r="NFF18" s="93">
        <f>Seznam!NFF8</f>
        <v>0</v>
      </c>
      <c r="NFG18" s="93">
        <f>Seznam!NFG8</f>
        <v>0</v>
      </c>
      <c r="NFH18" s="93">
        <f>Seznam!NFH8</f>
        <v>0</v>
      </c>
      <c r="NFI18" s="93">
        <f>Seznam!NFI8</f>
        <v>0</v>
      </c>
      <c r="NFJ18" s="93">
        <f>Seznam!NFJ8</f>
        <v>0</v>
      </c>
      <c r="NFK18" s="93">
        <f>Seznam!NFK8</f>
        <v>0</v>
      </c>
      <c r="NFL18" s="93">
        <f>Seznam!NFL8</f>
        <v>0</v>
      </c>
      <c r="NFM18" s="93">
        <f>Seznam!NFM8</f>
        <v>0</v>
      </c>
      <c r="NFN18" s="93">
        <f>Seznam!NFN8</f>
        <v>0</v>
      </c>
      <c r="NFO18" s="93">
        <f>Seznam!NFO8</f>
        <v>0</v>
      </c>
      <c r="NFP18" s="93">
        <f>Seznam!NFP8</f>
        <v>0</v>
      </c>
      <c r="NFQ18" s="93">
        <f>Seznam!NFQ8</f>
        <v>0</v>
      </c>
      <c r="NFR18" s="93">
        <f>Seznam!NFR8</f>
        <v>0</v>
      </c>
      <c r="NFS18" s="93">
        <f>Seznam!NFS8</f>
        <v>0</v>
      </c>
      <c r="NFT18" s="93">
        <f>Seznam!NFT8</f>
        <v>0</v>
      </c>
      <c r="NFU18" s="93">
        <f>Seznam!NFU8</f>
        <v>0</v>
      </c>
      <c r="NFV18" s="93">
        <f>Seznam!NFV8</f>
        <v>0</v>
      </c>
      <c r="NFW18" s="93">
        <f>Seznam!NFW8</f>
        <v>0</v>
      </c>
      <c r="NFX18" s="93">
        <f>Seznam!NFX8</f>
        <v>0</v>
      </c>
      <c r="NFY18" s="93">
        <f>Seznam!NFY8</f>
        <v>0</v>
      </c>
      <c r="NFZ18" s="93">
        <f>Seznam!NFZ8</f>
        <v>0</v>
      </c>
      <c r="NGA18" s="93">
        <f>Seznam!NGA8</f>
        <v>0</v>
      </c>
      <c r="NGB18" s="93">
        <f>Seznam!NGB8</f>
        <v>0</v>
      </c>
      <c r="NGC18" s="93">
        <f>Seznam!NGC8</f>
        <v>0</v>
      </c>
      <c r="NGD18" s="93">
        <f>Seznam!NGD8</f>
        <v>0</v>
      </c>
      <c r="NGE18" s="93">
        <f>Seznam!NGE8</f>
        <v>0</v>
      </c>
      <c r="NGF18" s="93">
        <f>Seznam!NGF8</f>
        <v>0</v>
      </c>
      <c r="NGG18" s="93">
        <f>Seznam!NGG8</f>
        <v>0</v>
      </c>
      <c r="NGH18" s="93">
        <f>Seznam!NGH8</f>
        <v>0</v>
      </c>
      <c r="NGI18" s="93">
        <f>Seznam!NGI8</f>
        <v>0</v>
      </c>
      <c r="NGJ18" s="93">
        <f>Seznam!NGJ8</f>
        <v>0</v>
      </c>
      <c r="NGK18" s="93">
        <f>Seznam!NGK8</f>
        <v>0</v>
      </c>
      <c r="NGL18" s="93">
        <f>Seznam!NGL8</f>
        <v>0</v>
      </c>
      <c r="NGM18" s="93">
        <f>Seznam!NGM8</f>
        <v>0</v>
      </c>
      <c r="NGN18" s="93">
        <f>Seznam!NGN8</f>
        <v>0</v>
      </c>
      <c r="NGO18" s="93">
        <f>Seznam!NGO8</f>
        <v>0</v>
      </c>
      <c r="NGP18" s="93">
        <f>Seznam!NGP8</f>
        <v>0</v>
      </c>
      <c r="NGQ18" s="93">
        <f>Seznam!NGQ8</f>
        <v>0</v>
      </c>
      <c r="NGR18" s="93">
        <f>Seznam!NGR8</f>
        <v>0</v>
      </c>
      <c r="NGS18" s="93">
        <f>Seznam!NGS8</f>
        <v>0</v>
      </c>
      <c r="NGT18" s="93">
        <f>Seznam!NGT8</f>
        <v>0</v>
      </c>
      <c r="NGU18" s="93">
        <f>Seznam!NGU8</f>
        <v>0</v>
      </c>
      <c r="NGV18" s="93">
        <f>Seznam!NGV8</f>
        <v>0</v>
      </c>
      <c r="NGW18" s="93">
        <f>Seznam!NGW8</f>
        <v>0</v>
      </c>
      <c r="NGX18" s="93">
        <f>Seznam!NGX8</f>
        <v>0</v>
      </c>
      <c r="NGY18" s="93">
        <f>Seznam!NGY8</f>
        <v>0</v>
      </c>
      <c r="NGZ18" s="93">
        <f>Seznam!NGZ8</f>
        <v>0</v>
      </c>
      <c r="NHA18" s="93">
        <f>Seznam!NHA8</f>
        <v>0</v>
      </c>
      <c r="NHB18" s="93">
        <f>Seznam!NHB8</f>
        <v>0</v>
      </c>
      <c r="NHC18" s="93">
        <f>Seznam!NHC8</f>
        <v>0</v>
      </c>
      <c r="NHD18" s="93">
        <f>Seznam!NHD8</f>
        <v>0</v>
      </c>
      <c r="NHE18" s="93">
        <f>Seznam!NHE8</f>
        <v>0</v>
      </c>
      <c r="NHF18" s="93">
        <f>Seznam!NHF8</f>
        <v>0</v>
      </c>
      <c r="NHG18" s="93">
        <f>Seznam!NHG8</f>
        <v>0</v>
      </c>
      <c r="NHH18" s="93">
        <f>Seznam!NHH8</f>
        <v>0</v>
      </c>
      <c r="NHI18" s="93">
        <f>Seznam!NHI8</f>
        <v>0</v>
      </c>
      <c r="NHJ18" s="93">
        <f>Seznam!NHJ8</f>
        <v>0</v>
      </c>
      <c r="NHK18" s="93">
        <f>Seznam!NHK8</f>
        <v>0</v>
      </c>
      <c r="NHL18" s="93">
        <f>Seznam!NHL8</f>
        <v>0</v>
      </c>
      <c r="NHM18" s="93">
        <f>Seznam!NHM8</f>
        <v>0</v>
      </c>
      <c r="NHN18" s="93">
        <f>Seznam!NHN8</f>
        <v>0</v>
      </c>
      <c r="NHO18" s="93">
        <f>Seznam!NHO8</f>
        <v>0</v>
      </c>
      <c r="NHP18" s="93">
        <f>Seznam!NHP8</f>
        <v>0</v>
      </c>
      <c r="NHQ18" s="93">
        <f>Seznam!NHQ8</f>
        <v>0</v>
      </c>
      <c r="NHR18" s="93">
        <f>Seznam!NHR8</f>
        <v>0</v>
      </c>
      <c r="NHS18" s="93">
        <f>Seznam!NHS8</f>
        <v>0</v>
      </c>
      <c r="NHT18" s="93">
        <f>Seznam!NHT8</f>
        <v>0</v>
      </c>
      <c r="NHU18" s="93">
        <f>Seznam!NHU8</f>
        <v>0</v>
      </c>
      <c r="NHV18" s="93">
        <f>Seznam!NHV8</f>
        <v>0</v>
      </c>
      <c r="NHW18" s="93">
        <f>Seznam!NHW8</f>
        <v>0</v>
      </c>
      <c r="NHX18" s="93">
        <f>Seznam!NHX8</f>
        <v>0</v>
      </c>
      <c r="NHY18" s="93">
        <f>Seznam!NHY8</f>
        <v>0</v>
      </c>
      <c r="NHZ18" s="93">
        <f>Seznam!NHZ8</f>
        <v>0</v>
      </c>
      <c r="NIA18" s="93">
        <f>Seznam!NIA8</f>
        <v>0</v>
      </c>
      <c r="NIB18" s="93">
        <f>Seznam!NIB8</f>
        <v>0</v>
      </c>
      <c r="NIC18" s="93">
        <f>Seznam!NIC8</f>
        <v>0</v>
      </c>
      <c r="NID18" s="93">
        <f>Seznam!NID8</f>
        <v>0</v>
      </c>
      <c r="NIE18" s="93">
        <f>Seznam!NIE8</f>
        <v>0</v>
      </c>
      <c r="NIF18" s="93">
        <f>Seznam!NIF8</f>
        <v>0</v>
      </c>
      <c r="NIG18" s="93">
        <f>Seznam!NIG8</f>
        <v>0</v>
      </c>
      <c r="NIH18" s="93">
        <f>Seznam!NIH8</f>
        <v>0</v>
      </c>
      <c r="NII18" s="93">
        <f>Seznam!NII8</f>
        <v>0</v>
      </c>
      <c r="NIJ18" s="93">
        <f>Seznam!NIJ8</f>
        <v>0</v>
      </c>
      <c r="NIK18" s="93">
        <f>Seznam!NIK8</f>
        <v>0</v>
      </c>
      <c r="NIL18" s="93">
        <f>Seznam!NIL8</f>
        <v>0</v>
      </c>
      <c r="NIM18" s="93">
        <f>Seznam!NIM8</f>
        <v>0</v>
      </c>
      <c r="NIN18" s="93">
        <f>Seznam!NIN8</f>
        <v>0</v>
      </c>
      <c r="NIO18" s="93">
        <f>Seznam!NIO8</f>
        <v>0</v>
      </c>
      <c r="NIP18" s="93">
        <f>Seznam!NIP8</f>
        <v>0</v>
      </c>
      <c r="NIQ18" s="93">
        <f>Seznam!NIQ8</f>
        <v>0</v>
      </c>
      <c r="NIR18" s="93">
        <f>Seznam!NIR8</f>
        <v>0</v>
      </c>
      <c r="NIS18" s="93">
        <f>Seznam!NIS8</f>
        <v>0</v>
      </c>
      <c r="NIT18" s="93">
        <f>Seznam!NIT8</f>
        <v>0</v>
      </c>
      <c r="NIU18" s="93">
        <f>Seznam!NIU8</f>
        <v>0</v>
      </c>
      <c r="NIV18" s="93">
        <f>Seznam!NIV8</f>
        <v>0</v>
      </c>
      <c r="NIW18" s="93">
        <f>Seznam!NIW8</f>
        <v>0</v>
      </c>
      <c r="NIX18" s="93">
        <f>Seznam!NIX8</f>
        <v>0</v>
      </c>
      <c r="NIY18" s="93">
        <f>Seznam!NIY8</f>
        <v>0</v>
      </c>
      <c r="NIZ18" s="93">
        <f>Seznam!NIZ8</f>
        <v>0</v>
      </c>
      <c r="NJA18" s="93">
        <f>Seznam!NJA8</f>
        <v>0</v>
      </c>
      <c r="NJB18" s="93">
        <f>Seznam!NJB8</f>
        <v>0</v>
      </c>
      <c r="NJC18" s="93">
        <f>Seznam!NJC8</f>
        <v>0</v>
      </c>
      <c r="NJD18" s="93">
        <f>Seznam!NJD8</f>
        <v>0</v>
      </c>
      <c r="NJE18" s="93">
        <f>Seznam!NJE8</f>
        <v>0</v>
      </c>
      <c r="NJF18" s="93">
        <f>Seznam!NJF8</f>
        <v>0</v>
      </c>
      <c r="NJG18" s="93">
        <f>Seznam!NJG8</f>
        <v>0</v>
      </c>
      <c r="NJH18" s="93">
        <f>Seznam!NJH8</f>
        <v>0</v>
      </c>
      <c r="NJI18" s="93">
        <f>Seznam!NJI8</f>
        <v>0</v>
      </c>
      <c r="NJJ18" s="93">
        <f>Seznam!NJJ8</f>
        <v>0</v>
      </c>
      <c r="NJK18" s="93">
        <f>Seznam!NJK8</f>
        <v>0</v>
      </c>
      <c r="NJL18" s="93">
        <f>Seznam!NJL8</f>
        <v>0</v>
      </c>
      <c r="NJM18" s="93">
        <f>Seznam!NJM8</f>
        <v>0</v>
      </c>
      <c r="NJN18" s="93">
        <f>Seznam!NJN8</f>
        <v>0</v>
      </c>
      <c r="NJO18" s="93">
        <f>Seznam!NJO8</f>
        <v>0</v>
      </c>
      <c r="NJP18" s="93">
        <f>Seznam!NJP8</f>
        <v>0</v>
      </c>
      <c r="NJQ18" s="93">
        <f>Seznam!NJQ8</f>
        <v>0</v>
      </c>
      <c r="NJR18" s="93">
        <f>Seznam!NJR8</f>
        <v>0</v>
      </c>
      <c r="NJS18" s="93">
        <f>Seznam!NJS8</f>
        <v>0</v>
      </c>
      <c r="NJT18" s="93">
        <f>Seznam!NJT8</f>
        <v>0</v>
      </c>
      <c r="NJU18" s="93">
        <f>Seznam!NJU8</f>
        <v>0</v>
      </c>
      <c r="NJV18" s="93">
        <f>Seznam!NJV8</f>
        <v>0</v>
      </c>
      <c r="NJW18" s="93">
        <f>Seznam!NJW8</f>
        <v>0</v>
      </c>
      <c r="NJX18" s="93">
        <f>Seznam!NJX8</f>
        <v>0</v>
      </c>
      <c r="NJY18" s="93">
        <f>Seznam!NJY8</f>
        <v>0</v>
      </c>
      <c r="NJZ18" s="93">
        <f>Seznam!NJZ8</f>
        <v>0</v>
      </c>
      <c r="NKA18" s="93">
        <f>Seznam!NKA8</f>
        <v>0</v>
      </c>
      <c r="NKB18" s="93">
        <f>Seznam!NKB8</f>
        <v>0</v>
      </c>
      <c r="NKC18" s="93">
        <f>Seznam!NKC8</f>
        <v>0</v>
      </c>
      <c r="NKD18" s="93">
        <f>Seznam!NKD8</f>
        <v>0</v>
      </c>
      <c r="NKE18" s="93">
        <f>Seznam!NKE8</f>
        <v>0</v>
      </c>
      <c r="NKF18" s="93">
        <f>Seznam!NKF8</f>
        <v>0</v>
      </c>
      <c r="NKG18" s="93">
        <f>Seznam!NKG8</f>
        <v>0</v>
      </c>
      <c r="NKH18" s="93">
        <f>Seznam!NKH8</f>
        <v>0</v>
      </c>
      <c r="NKI18" s="93">
        <f>Seznam!NKI8</f>
        <v>0</v>
      </c>
      <c r="NKJ18" s="93">
        <f>Seznam!NKJ8</f>
        <v>0</v>
      </c>
      <c r="NKK18" s="93">
        <f>Seznam!NKK8</f>
        <v>0</v>
      </c>
      <c r="NKL18" s="93">
        <f>Seznam!NKL8</f>
        <v>0</v>
      </c>
      <c r="NKM18" s="93">
        <f>Seznam!NKM8</f>
        <v>0</v>
      </c>
      <c r="NKN18" s="93">
        <f>Seznam!NKN8</f>
        <v>0</v>
      </c>
      <c r="NKO18" s="93">
        <f>Seznam!NKO8</f>
        <v>0</v>
      </c>
      <c r="NKP18" s="93">
        <f>Seznam!NKP8</f>
        <v>0</v>
      </c>
      <c r="NKQ18" s="93">
        <f>Seznam!NKQ8</f>
        <v>0</v>
      </c>
      <c r="NKR18" s="93">
        <f>Seznam!NKR8</f>
        <v>0</v>
      </c>
      <c r="NKS18" s="93">
        <f>Seznam!NKS8</f>
        <v>0</v>
      </c>
      <c r="NKT18" s="93">
        <f>Seznam!NKT8</f>
        <v>0</v>
      </c>
      <c r="NKU18" s="93">
        <f>Seznam!NKU8</f>
        <v>0</v>
      </c>
      <c r="NKV18" s="93">
        <f>Seznam!NKV8</f>
        <v>0</v>
      </c>
      <c r="NKW18" s="93">
        <f>Seznam!NKW8</f>
        <v>0</v>
      </c>
      <c r="NKX18" s="93">
        <f>Seznam!NKX8</f>
        <v>0</v>
      </c>
      <c r="NKY18" s="93">
        <f>Seznam!NKY8</f>
        <v>0</v>
      </c>
      <c r="NKZ18" s="93">
        <f>Seznam!NKZ8</f>
        <v>0</v>
      </c>
      <c r="NLA18" s="93">
        <f>Seznam!NLA8</f>
        <v>0</v>
      </c>
      <c r="NLB18" s="93">
        <f>Seznam!NLB8</f>
        <v>0</v>
      </c>
      <c r="NLC18" s="93">
        <f>Seznam!NLC8</f>
        <v>0</v>
      </c>
      <c r="NLD18" s="93">
        <f>Seznam!NLD8</f>
        <v>0</v>
      </c>
      <c r="NLE18" s="93">
        <f>Seznam!NLE8</f>
        <v>0</v>
      </c>
      <c r="NLF18" s="93">
        <f>Seznam!NLF8</f>
        <v>0</v>
      </c>
      <c r="NLG18" s="93">
        <f>Seznam!NLG8</f>
        <v>0</v>
      </c>
      <c r="NLH18" s="93">
        <f>Seznam!NLH8</f>
        <v>0</v>
      </c>
      <c r="NLI18" s="93">
        <f>Seznam!NLI8</f>
        <v>0</v>
      </c>
      <c r="NLJ18" s="93">
        <f>Seznam!NLJ8</f>
        <v>0</v>
      </c>
      <c r="NLK18" s="93">
        <f>Seznam!NLK8</f>
        <v>0</v>
      </c>
      <c r="NLL18" s="93">
        <f>Seznam!NLL8</f>
        <v>0</v>
      </c>
      <c r="NLM18" s="93">
        <f>Seznam!NLM8</f>
        <v>0</v>
      </c>
      <c r="NLN18" s="93">
        <f>Seznam!NLN8</f>
        <v>0</v>
      </c>
      <c r="NLO18" s="93">
        <f>Seznam!NLO8</f>
        <v>0</v>
      </c>
      <c r="NLP18" s="93">
        <f>Seznam!NLP8</f>
        <v>0</v>
      </c>
      <c r="NLQ18" s="93">
        <f>Seznam!NLQ8</f>
        <v>0</v>
      </c>
      <c r="NLR18" s="93">
        <f>Seznam!NLR8</f>
        <v>0</v>
      </c>
      <c r="NLS18" s="93">
        <f>Seznam!NLS8</f>
        <v>0</v>
      </c>
      <c r="NLT18" s="93">
        <f>Seznam!NLT8</f>
        <v>0</v>
      </c>
      <c r="NLU18" s="93">
        <f>Seznam!NLU8</f>
        <v>0</v>
      </c>
      <c r="NLV18" s="93">
        <f>Seznam!NLV8</f>
        <v>0</v>
      </c>
      <c r="NLW18" s="93">
        <f>Seznam!NLW8</f>
        <v>0</v>
      </c>
      <c r="NLX18" s="93">
        <f>Seznam!NLX8</f>
        <v>0</v>
      </c>
      <c r="NLY18" s="93">
        <f>Seznam!NLY8</f>
        <v>0</v>
      </c>
      <c r="NLZ18" s="93">
        <f>Seznam!NLZ8</f>
        <v>0</v>
      </c>
      <c r="NMA18" s="93">
        <f>Seznam!NMA8</f>
        <v>0</v>
      </c>
      <c r="NMB18" s="93">
        <f>Seznam!NMB8</f>
        <v>0</v>
      </c>
      <c r="NMC18" s="93">
        <f>Seznam!NMC8</f>
        <v>0</v>
      </c>
      <c r="NMD18" s="93">
        <f>Seznam!NMD8</f>
        <v>0</v>
      </c>
      <c r="NME18" s="93">
        <f>Seznam!NME8</f>
        <v>0</v>
      </c>
      <c r="NMF18" s="93">
        <f>Seznam!NMF8</f>
        <v>0</v>
      </c>
      <c r="NMG18" s="93">
        <f>Seznam!NMG8</f>
        <v>0</v>
      </c>
      <c r="NMH18" s="93">
        <f>Seznam!NMH8</f>
        <v>0</v>
      </c>
      <c r="NMI18" s="93">
        <f>Seznam!NMI8</f>
        <v>0</v>
      </c>
      <c r="NMJ18" s="93">
        <f>Seznam!NMJ8</f>
        <v>0</v>
      </c>
      <c r="NMK18" s="93">
        <f>Seznam!NMK8</f>
        <v>0</v>
      </c>
      <c r="NML18" s="93">
        <f>Seznam!NML8</f>
        <v>0</v>
      </c>
      <c r="NMM18" s="93">
        <f>Seznam!NMM8</f>
        <v>0</v>
      </c>
      <c r="NMN18" s="93">
        <f>Seznam!NMN8</f>
        <v>0</v>
      </c>
      <c r="NMO18" s="93">
        <f>Seznam!NMO8</f>
        <v>0</v>
      </c>
      <c r="NMP18" s="93">
        <f>Seznam!NMP8</f>
        <v>0</v>
      </c>
      <c r="NMQ18" s="93">
        <f>Seznam!NMQ8</f>
        <v>0</v>
      </c>
      <c r="NMR18" s="93">
        <f>Seznam!NMR8</f>
        <v>0</v>
      </c>
      <c r="NMS18" s="93">
        <f>Seznam!NMS8</f>
        <v>0</v>
      </c>
      <c r="NMT18" s="93">
        <f>Seznam!NMT8</f>
        <v>0</v>
      </c>
      <c r="NMU18" s="93">
        <f>Seznam!NMU8</f>
        <v>0</v>
      </c>
      <c r="NMV18" s="93">
        <f>Seznam!NMV8</f>
        <v>0</v>
      </c>
      <c r="NMW18" s="93">
        <f>Seznam!NMW8</f>
        <v>0</v>
      </c>
      <c r="NMX18" s="93">
        <f>Seznam!NMX8</f>
        <v>0</v>
      </c>
      <c r="NMY18" s="93">
        <f>Seznam!NMY8</f>
        <v>0</v>
      </c>
      <c r="NMZ18" s="93">
        <f>Seznam!NMZ8</f>
        <v>0</v>
      </c>
      <c r="NNA18" s="93">
        <f>Seznam!NNA8</f>
        <v>0</v>
      </c>
      <c r="NNB18" s="93">
        <f>Seznam!NNB8</f>
        <v>0</v>
      </c>
      <c r="NNC18" s="93">
        <f>Seznam!NNC8</f>
        <v>0</v>
      </c>
      <c r="NND18" s="93">
        <f>Seznam!NND8</f>
        <v>0</v>
      </c>
      <c r="NNE18" s="93">
        <f>Seznam!NNE8</f>
        <v>0</v>
      </c>
      <c r="NNF18" s="93">
        <f>Seznam!NNF8</f>
        <v>0</v>
      </c>
      <c r="NNG18" s="93">
        <f>Seznam!NNG8</f>
        <v>0</v>
      </c>
      <c r="NNH18" s="93">
        <f>Seznam!NNH8</f>
        <v>0</v>
      </c>
      <c r="NNI18" s="93">
        <f>Seznam!NNI8</f>
        <v>0</v>
      </c>
      <c r="NNJ18" s="93">
        <f>Seznam!NNJ8</f>
        <v>0</v>
      </c>
      <c r="NNK18" s="93">
        <f>Seznam!NNK8</f>
        <v>0</v>
      </c>
      <c r="NNL18" s="93">
        <f>Seznam!NNL8</f>
        <v>0</v>
      </c>
      <c r="NNM18" s="93">
        <f>Seznam!NNM8</f>
        <v>0</v>
      </c>
      <c r="NNN18" s="93">
        <f>Seznam!NNN8</f>
        <v>0</v>
      </c>
      <c r="NNO18" s="93">
        <f>Seznam!NNO8</f>
        <v>0</v>
      </c>
      <c r="NNP18" s="93">
        <f>Seznam!NNP8</f>
        <v>0</v>
      </c>
      <c r="NNQ18" s="93">
        <f>Seznam!NNQ8</f>
        <v>0</v>
      </c>
      <c r="NNR18" s="93">
        <f>Seznam!NNR8</f>
        <v>0</v>
      </c>
      <c r="NNS18" s="93">
        <f>Seznam!NNS8</f>
        <v>0</v>
      </c>
      <c r="NNT18" s="93">
        <f>Seznam!NNT8</f>
        <v>0</v>
      </c>
      <c r="NNU18" s="93">
        <f>Seznam!NNU8</f>
        <v>0</v>
      </c>
      <c r="NNV18" s="93">
        <f>Seznam!NNV8</f>
        <v>0</v>
      </c>
      <c r="NNW18" s="93">
        <f>Seznam!NNW8</f>
        <v>0</v>
      </c>
      <c r="NNX18" s="93">
        <f>Seznam!NNX8</f>
        <v>0</v>
      </c>
      <c r="NNY18" s="93">
        <f>Seznam!NNY8</f>
        <v>0</v>
      </c>
      <c r="NNZ18" s="93">
        <f>Seznam!NNZ8</f>
        <v>0</v>
      </c>
      <c r="NOA18" s="93">
        <f>Seznam!NOA8</f>
        <v>0</v>
      </c>
      <c r="NOB18" s="93">
        <f>Seznam!NOB8</f>
        <v>0</v>
      </c>
      <c r="NOC18" s="93">
        <f>Seznam!NOC8</f>
        <v>0</v>
      </c>
      <c r="NOD18" s="93">
        <f>Seznam!NOD8</f>
        <v>0</v>
      </c>
      <c r="NOE18" s="93">
        <f>Seznam!NOE8</f>
        <v>0</v>
      </c>
      <c r="NOF18" s="93">
        <f>Seznam!NOF8</f>
        <v>0</v>
      </c>
      <c r="NOG18" s="93">
        <f>Seznam!NOG8</f>
        <v>0</v>
      </c>
      <c r="NOH18" s="93">
        <f>Seznam!NOH8</f>
        <v>0</v>
      </c>
      <c r="NOI18" s="93">
        <f>Seznam!NOI8</f>
        <v>0</v>
      </c>
      <c r="NOJ18" s="93">
        <f>Seznam!NOJ8</f>
        <v>0</v>
      </c>
      <c r="NOK18" s="93">
        <f>Seznam!NOK8</f>
        <v>0</v>
      </c>
      <c r="NOL18" s="93">
        <f>Seznam!NOL8</f>
        <v>0</v>
      </c>
      <c r="NOM18" s="93">
        <f>Seznam!NOM8</f>
        <v>0</v>
      </c>
      <c r="NON18" s="93">
        <f>Seznam!NON8</f>
        <v>0</v>
      </c>
      <c r="NOO18" s="93">
        <f>Seznam!NOO8</f>
        <v>0</v>
      </c>
      <c r="NOP18" s="93">
        <f>Seznam!NOP8</f>
        <v>0</v>
      </c>
      <c r="NOQ18" s="93">
        <f>Seznam!NOQ8</f>
        <v>0</v>
      </c>
      <c r="NOR18" s="93">
        <f>Seznam!NOR8</f>
        <v>0</v>
      </c>
      <c r="NOS18" s="93">
        <f>Seznam!NOS8</f>
        <v>0</v>
      </c>
      <c r="NOT18" s="93">
        <f>Seznam!NOT8</f>
        <v>0</v>
      </c>
      <c r="NOU18" s="93">
        <f>Seznam!NOU8</f>
        <v>0</v>
      </c>
      <c r="NOV18" s="93">
        <f>Seznam!NOV8</f>
        <v>0</v>
      </c>
      <c r="NOW18" s="93">
        <f>Seznam!NOW8</f>
        <v>0</v>
      </c>
      <c r="NOX18" s="93">
        <f>Seznam!NOX8</f>
        <v>0</v>
      </c>
      <c r="NOY18" s="93">
        <f>Seznam!NOY8</f>
        <v>0</v>
      </c>
      <c r="NOZ18" s="93">
        <f>Seznam!NOZ8</f>
        <v>0</v>
      </c>
      <c r="NPA18" s="93">
        <f>Seznam!NPA8</f>
        <v>0</v>
      </c>
      <c r="NPB18" s="93">
        <f>Seznam!NPB8</f>
        <v>0</v>
      </c>
      <c r="NPC18" s="93">
        <f>Seznam!NPC8</f>
        <v>0</v>
      </c>
      <c r="NPD18" s="93">
        <f>Seznam!NPD8</f>
        <v>0</v>
      </c>
      <c r="NPE18" s="93">
        <f>Seznam!NPE8</f>
        <v>0</v>
      </c>
      <c r="NPF18" s="93">
        <f>Seznam!NPF8</f>
        <v>0</v>
      </c>
      <c r="NPG18" s="93">
        <f>Seznam!NPG8</f>
        <v>0</v>
      </c>
      <c r="NPH18" s="93">
        <f>Seznam!NPH8</f>
        <v>0</v>
      </c>
      <c r="NPI18" s="93">
        <f>Seznam!NPI8</f>
        <v>0</v>
      </c>
      <c r="NPJ18" s="93">
        <f>Seznam!NPJ8</f>
        <v>0</v>
      </c>
      <c r="NPK18" s="93">
        <f>Seznam!NPK8</f>
        <v>0</v>
      </c>
      <c r="NPL18" s="93">
        <f>Seznam!NPL8</f>
        <v>0</v>
      </c>
      <c r="NPM18" s="93">
        <f>Seznam!NPM8</f>
        <v>0</v>
      </c>
      <c r="NPN18" s="93">
        <f>Seznam!NPN8</f>
        <v>0</v>
      </c>
      <c r="NPO18" s="93">
        <f>Seznam!NPO8</f>
        <v>0</v>
      </c>
      <c r="NPP18" s="93">
        <f>Seznam!NPP8</f>
        <v>0</v>
      </c>
      <c r="NPQ18" s="93">
        <f>Seznam!NPQ8</f>
        <v>0</v>
      </c>
      <c r="NPR18" s="93">
        <f>Seznam!NPR8</f>
        <v>0</v>
      </c>
      <c r="NPS18" s="93">
        <f>Seznam!NPS8</f>
        <v>0</v>
      </c>
      <c r="NPT18" s="93">
        <f>Seznam!NPT8</f>
        <v>0</v>
      </c>
      <c r="NPU18" s="93">
        <f>Seznam!NPU8</f>
        <v>0</v>
      </c>
      <c r="NPV18" s="93">
        <f>Seznam!NPV8</f>
        <v>0</v>
      </c>
      <c r="NPW18" s="93">
        <f>Seznam!NPW8</f>
        <v>0</v>
      </c>
      <c r="NPX18" s="93">
        <f>Seznam!NPX8</f>
        <v>0</v>
      </c>
      <c r="NPY18" s="93">
        <f>Seznam!NPY8</f>
        <v>0</v>
      </c>
      <c r="NPZ18" s="93">
        <f>Seznam!NPZ8</f>
        <v>0</v>
      </c>
      <c r="NQA18" s="93">
        <f>Seznam!NQA8</f>
        <v>0</v>
      </c>
      <c r="NQB18" s="93">
        <f>Seznam!NQB8</f>
        <v>0</v>
      </c>
      <c r="NQC18" s="93">
        <f>Seznam!NQC8</f>
        <v>0</v>
      </c>
      <c r="NQD18" s="93">
        <f>Seznam!NQD8</f>
        <v>0</v>
      </c>
      <c r="NQE18" s="93">
        <f>Seznam!NQE8</f>
        <v>0</v>
      </c>
      <c r="NQF18" s="93">
        <f>Seznam!NQF8</f>
        <v>0</v>
      </c>
      <c r="NQG18" s="93">
        <f>Seznam!NQG8</f>
        <v>0</v>
      </c>
      <c r="NQH18" s="93">
        <f>Seznam!NQH8</f>
        <v>0</v>
      </c>
      <c r="NQI18" s="93">
        <f>Seznam!NQI8</f>
        <v>0</v>
      </c>
      <c r="NQJ18" s="93">
        <f>Seznam!NQJ8</f>
        <v>0</v>
      </c>
      <c r="NQK18" s="93">
        <f>Seznam!NQK8</f>
        <v>0</v>
      </c>
      <c r="NQL18" s="93">
        <f>Seznam!NQL8</f>
        <v>0</v>
      </c>
      <c r="NQM18" s="93">
        <f>Seznam!NQM8</f>
        <v>0</v>
      </c>
      <c r="NQN18" s="93">
        <f>Seznam!NQN8</f>
        <v>0</v>
      </c>
      <c r="NQO18" s="93">
        <f>Seznam!NQO8</f>
        <v>0</v>
      </c>
      <c r="NQP18" s="93">
        <f>Seznam!NQP8</f>
        <v>0</v>
      </c>
      <c r="NQQ18" s="93">
        <f>Seznam!NQQ8</f>
        <v>0</v>
      </c>
      <c r="NQR18" s="93">
        <f>Seznam!NQR8</f>
        <v>0</v>
      </c>
      <c r="NQS18" s="93">
        <f>Seznam!NQS8</f>
        <v>0</v>
      </c>
      <c r="NQT18" s="93">
        <f>Seznam!NQT8</f>
        <v>0</v>
      </c>
      <c r="NQU18" s="93">
        <f>Seznam!NQU8</f>
        <v>0</v>
      </c>
      <c r="NQV18" s="93">
        <f>Seznam!NQV8</f>
        <v>0</v>
      </c>
      <c r="NQW18" s="93">
        <f>Seznam!NQW8</f>
        <v>0</v>
      </c>
      <c r="NQX18" s="93">
        <f>Seznam!NQX8</f>
        <v>0</v>
      </c>
      <c r="NQY18" s="93">
        <f>Seznam!NQY8</f>
        <v>0</v>
      </c>
      <c r="NQZ18" s="93">
        <f>Seznam!NQZ8</f>
        <v>0</v>
      </c>
      <c r="NRA18" s="93">
        <f>Seznam!NRA8</f>
        <v>0</v>
      </c>
      <c r="NRB18" s="93">
        <f>Seznam!NRB8</f>
        <v>0</v>
      </c>
      <c r="NRC18" s="93">
        <f>Seznam!NRC8</f>
        <v>0</v>
      </c>
      <c r="NRD18" s="93">
        <f>Seznam!NRD8</f>
        <v>0</v>
      </c>
      <c r="NRE18" s="93">
        <f>Seznam!NRE8</f>
        <v>0</v>
      </c>
      <c r="NRF18" s="93">
        <f>Seznam!NRF8</f>
        <v>0</v>
      </c>
      <c r="NRG18" s="93">
        <f>Seznam!NRG8</f>
        <v>0</v>
      </c>
      <c r="NRH18" s="93">
        <f>Seznam!NRH8</f>
        <v>0</v>
      </c>
      <c r="NRI18" s="93">
        <f>Seznam!NRI8</f>
        <v>0</v>
      </c>
      <c r="NRJ18" s="93">
        <f>Seznam!NRJ8</f>
        <v>0</v>
      </c>
      <c r="NRK18" s="93">
        <f>Seznam!NRK8</f>
        <v>0</v>
      </c>
      <c r="NRL18" s="93">
        <f>Seznam!NRL8</f>
        <v>0</v>
      </c>
      <c r="NRM18" s="93">
        <f>Seznam!NRM8</f>
        <v>0</v>
      </c>
      <c r="NRN18" s="93">
        <f>Seznam!NRN8</f>
        <v>0</v>
      </c>
      <c r="NRO18" s="93">
        <f>Seznam!NRO8</f>
        <v>0</v>
      </c>
      <c r="NRP18" s="93">
        <f>Seznam!NRP8</f>
        <v>0</v>
      </c>
      <c r="NRQ18" s="93">
        <f>Seznam!NRQ8</f>
        <v>0</v>
      </c>
      <c r="NRR18" s="93">
        <f>Seznam!NRR8</f>
        <v>0</v>
      </c>
      <c r="NRS18" s="93">
        <f>Seznam!NRS8</f>
        <v>0</v>
      </c>
      <c r="NRT18" s="93">
        <f>Seznam!NRT8</f>
        <v>0</v>
      </c>
      <c r="NRU18" s="93">
        <f>Seznam!NRU8</f>
        <v>0</v>
      </c>
      <c r="NRV18" s="93">
        <f>Seznam!NRV8</f>
        <v>0</v>
      </c>
      <c r="NRW18" s="93">
        <f>Seznam!NRW8</f>
        <v>0</v>
      </c>
      <c r="NRX18" s="93">
        <f>Seznam!NRX8</f>
        <v>0</v>
      </c>
      <c r="NRY18" s="93">
        <f>Seznam!NRY8</f>
        <v>0</v>
      </c>
      <c r="NRZ18" s="93">
        <f>Seznam!NRZ8</f>
        <v>0</v>
      </c>
      <c r="NSA18" s="93">
        <f>Seznam!NSA8</f>
        <v>0</v>
      </c>
      <c r="NSB18" s="93">
        <f>Seznam!NSB8</f>
        <v>0</v>
      </c>
      <c r="NSC18" s="93">
        <f>Seznam!NSC8</f>
        <v>0</v>
      </c>
      <c r="NSD18" s="93">
        <f>Seznam!NSD8</f>
        <v>0</v>
      </c>
      <c r="NSE18" s="93">
        <f>Seznam!NSE8</f>
        <v>0</v>
      </c>
      <c r="NSF18" s="93">
        <f>Seznam!NSF8</f>
        <v>0</v>
      </c>
      <c r="NSG18" s="93">
        <f>Seznam!NSG8</f>
        <v>0</v>
      </c>
      <c r="NSH18" s="93">
        <f>Seznam!NSH8</f>
        <v>0</v>
      </c>
      <c r="NSI18" s="93">
        <f>Seznam!NSI8</f>
        <v>0</v>
      </c>
      <c r="NSJ18" s="93">
        <f>Seznam!NSJ8</f>
        <v>0</v>
      </c>
      <c r="NSK18" s="93">
        <f>Seznam!NSK8</f>
        <v>0</v>
      </c>
      <c r="NSL18" s="93">
        <f>Seznam!NSL8</f>
        <v>0</v>
      </c>
      <c r="NSM18" s="93">
        <f>Seznam!NSM8</f>
        <v>0</v>
      </c>
      <c r="NSN18" s="93">
        <f>Seznam!NSN8</f>
        <v>0</v>
      </c>
      <c r="NSO18" s="93">
        <f>Seznam!NSO8</f>
        <v>0</v>
      </c>
      <c r="NSP18" s="93">
        <f>Seznam!NSP8</f>
        <v>0</v>
      </c>
      <c r="NSQ18" s="93">
        <f>Seznam!NSQ8</f>
        <v>0</v>
      </c>
      <c r="NSR18" s="93">
        <f>Seznam!NSR8</f>
        <v>0</v>
      </c>
      <c r="NSS18" s="93">
        <f>Seznam!NSS8</f>
        <v>0</v>
      </c>
      <c r="NST18" s="93">
        <f>Seznam!NST8</f>
        <v>0</v>
      </c>
      <c r="NSU18" s="93">
        <f>Seznam!NSU8</f>
        <v>0</v>
      </c>
      <c r="NSV18" s="93">
        <f>Seznam!NSV8</f>
        <v>0</v>
      </c>
      <c r="NSW18" s="93">
        <f>Seznam!NSW8</f>
        <v>0</v>
      </c>
      <c r="NSX18" s="93">
        <f>Seznam!NSX8</f>
        <v>0</v>
      </c>
      <c r="NSY18" s="93">
        <f>Seznam!NSY8</f>
        <v>0</v>
      </c>
      <c r="NSZ18" s="93">
        <f>Seznam!NSZ8</f>
        <v>0</v>
      </c>
      <c r="NTA18" s="93">
        <f>Seznam!NTA8</f>
        <v>0</v>
      </c>
      <c r="NTB18" s="93">
        <f>Seznam!NTB8</f>
        <v>0</v>
      </c>
      <c r="NTC18" s="93">
        <f>Seznam!NTC8</f>
        <v>0</v>
      </c>
      <c r="NTD18" s="93">
        <f>Seznam!NTD8</f>
        <v>0</v>
      </c>
      <c r="NTE18" s="93">
        <f>Seznam!NTE8</f>
        <v>0</v>
      </c>
      <c r="NTF18" s="93">
        <f>Seznam!NTF8</f>
        <v>0</v>
      </c>
      <c r="NTG18" s="93">
        <f>Seznam!NTG8</f>
        <v>0</v>
      </c>
      <c r="NTH18" s="93">
        <f>Seznam!NTH8</f>
        <v>0</v>
      </c>
      <c r="NTI18" s="93">
        <f>Seznam!NTI8</f>
        <v>0</v>
      </c>
      <c r="NTJ18" s="93">
        <f>Seznam!NTJ8</f>
        <v>0</v>
      </c>
      <c r="NTK18" s="93">
        <f>Seznam!NTK8</f>
        <v>0</v>
      </c>
      <c r="NTL18" s="93">
        <f>Seznam!NTL8</f>
        <v>0</v>
      </c>
      <c r="NTM18" s="93">
        <f>Seznam!NTM8</f>
        <v>0</v>
      </c>
      <c r="NTN18" s="93">
        <f>Seznam!NTN8</f>
        <v>0</v>
      </c>
      <c r="NTO18" s="93">
        <f>Seznam!NTO8</f>
        <v>0</v>
      </c>
      <c r="NTP18" s="93">
        <f>Seznam!NTP8</f>
        <v>0</v>
      </c>
      <c r="NTQ18" s="93">
        <f>Seznam!NTQ8</f>
        <v>0</v>
      </c>
      <c r="NTR18" s="93">
        <f>Seznam!NTR8</f>
        <v>0</v>
      </c>
      <c r="NTS18" s="93">
        <f>Seznam!NTS8</f>
        <v>0</v>
      </c>
      <c r="NTT18" s="93">
        <f>Seznam!NTT8</f>
        <v>0</v>
      </c>
      <c r="NTU18" s="93">
        <f>Seznam!NTU8</f>
        <v>0</v>
      </c>
      <c r="NTV18" s="93">
        <f>Seznam!NTV8</f>
        <v>0</v>
      </c>
      <c r="NTW18" s="93">
        <f>Seznam!NTW8</f>
        <v>0</v>
      </c>
      <c r="NTX18" s="93">
        <f>Seznam!NTX8</f>
        <v>0</v>
      </c>
      <c r="NTY18" s="93">
        <f>Seznam!NTY8</f>
        <v>0</v>
      </c>
      <c r="NTZ18" s="93">
        <f>Seznam!NTZ8</f>
        <v>0</v>
      </c>
      <c r="NUA18" s="93">
        <f>Seznam!NUA8</f>
        <v>0</v>
      </c>
      <c r="NUB18" s="93">
        <f>Seznam!NUB8</f>
        <v>0</v>
      </c>
      <c r="NUC18" s="93">
        <f>Seznam!NUC8</f>
        <v>0</v>
      </c>
      <c r="NUD18" s="93">
        <f>Seznam!NUD8</f>
        <v>0</v>
      </c>
      <c r="NUE18" s="93">
        <f>Seznam!NUE8</f>
        <v>0</v>
      </c>
      <c r="NUF18" s="93">
        <f>Seznam!NUF8</f>
        <v>0</v>
      </c>
      <c r="NUG18" s="93">
        <f>Seznam!NUG8</f>
        <v>0</v>
      </c>
      <c r="NUH18" s="93">
        <f>Seznam!NUH8</f>
        <v>0</v>
      </c>
      <c r="NUI18" s="93">
        <f>Seznam!NUI8</f>
        <v>0</v>
      </c>
      <c r="NUJ18" s="93">
        <f>Seznam!NUJ8</f>
        <v>0</v>
      </c>
      <c r="NUK18" s="93">
        <f>Seznam!NUK8</f>
        <v>0</v>
      </c>
      <c r="NUL18" s="93">
        <f>Seznam!NUL8</f>
        <v>0</v>
      </c>
      <c r="NUM18" s="93">
        <f>Seznam!NUM8</f>
        <v>0</v>
      </c>
      <c r="NUN18" s="93">
        <f>Seznam!NUN8</f>
        <v>0</v>
      </c>
      <c r="NUO18" s="93">
        <f>Seznam!NUO8</f>
        <v>0</v>
      </c>
      <c r="NUP18" s="93">
        <f>Seznam!NUP8</f>
        <v>0</v>
      </c>
      <c r="NUQ18" s="93">
        <f>Seznam!NUQ8</f>
        <v>0</v>
      </c>
      <c r="NUR18" s="93">
        <f>Seznam!NUR8</f>
        <v>0</v>
      </c>
      <c r="NUS18" s="93">
        <f>Seznam!NUS8</f>
        <v>0</v>
      </c>
      <c r="NUT18" s="93">
        <f>Seznam!NUT8</f>
        <v>0</v>
      </c>
      <c r="NUU18" s="93">
        <f>Seznam!NUU8</f>
        <v>0</v>
      </c>
      <c r="NUV18" s="93">
        <f>Seznam!NUV8</f>
        <v>0</v>
      </c>
      <c r="NUW18" s="93">
        <f>Seznam!NUW8</f>
        <v>0</v>
      </c>
      <c r="NUX18" s="93">
        <f>Seznam!NUX8</f>
        <v>0</v>
      </c>
      <c r="NUY18" s="93">
        <f>Seznam!NUY8</f>
        <v>0</v>
      </c>
      <c r="NUZ18" s="93">
        <f>Seznam!NUZ8</f>
        <v>0</v>
      </c>
      <c r="NVA18" s="93">
        <f>Seznam!NVA8</f>
        <v>0</v>
      </c>
      <c r="NVB18" s="93">
        <f>Seznam!NVB8</f>
        <v>0</v>
      </c>
      <c r="NVC18" s="93">
        <f>Seznam!NVC8</f>
        <v>0</v>
      </c>
      <c r="NVD18" s="93">
        <f>Seznam!NVD8</f>
        <v>0</v>
      </c>
      <c r="NVE18" s="93">
        <f>Seznam!NVE8</f>
        <v>0</v>
      </c>
      <c r="NVF18" s="93">
        <f>Seznam!NVF8</f>
        <v>0</v>
      </c>
      <c r="NVG18" s="93">
        <f>Seznam!NVG8</f>
        <v>0</v>
      </c>
      <c r="NVH18" s="93">
        <f>Seznam!NVH8</f>
        <v>0</v>
      </c>
      <c r="NVI18" s="93">
        <f>Seznam!NVI8</f>
        <v>0</v>
      </c>
      <c r="NVJ18" s="93">
        <f>Seznam!NVJ8</f>
        <v>0</v>
      </c>
      <c r="NVK18" s="93">
        <f>Seznam!NVK8</f>
        <v>0</v>
      </c>
      <c r="NVL18" s="93">
        <f>Seznam!NVL8</f>
        <v>0</v>
      </c>
      <c r="NVM18" s="93">
        <f>Seznam!NVM8</f>
        <v>0</v>
      </c>
      <c r="NVN18" s="93">
        <f>Seznam!NVN8</f>
        <v>0</v>
      </c>
      <c r="NVO18" s="93">
        <f>Seznam!NVO8</f>
        <v>0</v>
      </c>
      <c r="NVP18" s="93">
        <f>Seznam!NVP8</f>
        <v>0</v>
      </c>
      <c r="NVQ18" s="93">
        <f>Seznam!NVQ8</f>
        <v>0</v>
      </c>
      <c r="NVR18" s="93">
        <f>Seznam!NVR8</f>
        <v>0</v>
      </c>
      <c r="NVS18" s="93">
        <f>Seznam!NVS8</f>
        <v>0</v>
      </c>
      <c r="NVT18" s="93">
        <f>Seznam!NVT8</f>
        <v>0</v>
      </c>
      <c r="NVU18" s="93">
        <f>Seznam!NVU8</f>
        <v>0</v>
      </c>
      <c r="NVV18" s="93">
        <f>Seznam!NVV8</f>
        <v>0</v>
      </c>
      <c r="NVW18" s="93">
        <f>Seznam!NVW8</f>
        <v>0</v>
      </c>
      <c r="NVX18" s="93">
        <f>Seznam!NVX8</f>
        <v>0</v>
      </c>
      <c r="NVY18" s="93">
        <f>Seznam!NVY8</f>
        <v>0</v>
      </c>
      <c r="NVZ18" s="93">
        <f>Seznam!NVZ8</f>
        <v>0</v>
      </c>
      <c r="NWA18" s="93">
        <f>Seznam!NWA8</f>
        <v>0</v>
      </c>
      <c r="NWB18" s="93">
        <f>Seznam!NWB8</f>
        <v>0</v>
      </c>
      <c r="NWC18" s="93">
        <f>Seznam!NWC8</f>
        <v>0</v>
      </c>
      <c r="NWD18" s="93">
        <f>Seznam!NWD8</f>
        <v>0</v>
      </c>
      <c r="NWE18" s="93">
        <f>Seznam!NWE8</f>
        <v>0</v>
      </c>
      <c r="NWF18" s="93">
        <f>Seznam!NWF8</f>
        <v>0</v>
      </c>
      <c r="NWG18" s="93">
        <f>Seznam!NWG8</f>
        <v>0</v>
      </c>
      <c r="NWH18" s="93">
        <f>Seznam!NWH8</f>
        <v>0</v>
      </c>
      <c r="NWI18" s="93">
        <f>Seznam!NWI8</f>
        <v>0</v>
      </c>
      <c r="NWJ18" s="93">
        <f>Seznam!NWJ8</f>
        <v>0</v>
      </c>
      <c r="NWK18" s="93">
        <f>Seznam!NWK8</f>
        <v>0</v>
      </c>
      <c r="NWL18" s="93">
        <f>Seznam!NWL8</f>
        <v>0</v>
      </c>
      <c r="NWM18" s="93">
        <f>Seznam!NWM8</f>
        <v>0</v>
      </c>
      <c r="NWN18" s="93">
        <f>Seznam!NWN8</f>
        <v>0</v>
      </c>
      <c r="NWO18" s="93">
        <f>Seznam!NWO8</f>
        <v>0</v>
      </c>
      <c r="NWP18" s="93">
        <f>Seznam!NWP8</f>
        <v>0</v>
      </c>
      <c r="NWQ18" s="93">
        <f>Seznam!NWQ8</f>
        <v>0</v>
      </c>
      <c r="NWR18" s="93">
        <f>Seznam!NWR8</f>
        <v>0</v>
      </c>
      <c r="NWS18" s="93">
        <f>Seznam!NWS8</f>
        <v>0</v>
      </c>
      <c r="NWT18" s="93">
        <f>Seznam!NWT8</f>
        <v>0</v>
      </c>
      <c r="NWU18" s="93">
        <f>Seznam!NWU8</f>
        <v>0</v>
      </c>
      <c r="NWV18" s="93">
        <f>Seznam!NWV8</f>
        <v>0</v>
      </c>
      <c r="NWW18" s="93">
        <f>Seznam!NWW8</f>
        <v>0</v>
      </c>
      <c r="NWX18" s="93">
        <f>Seznam!NWX8</f>
        <v>0</v>
      </c>
      <c r="NWY18" s="93">
        <f>Seznam!NWY8</f>
        <v>0</v>
      </c>
      <c r="NWZ18" s="93">
        <f>Seznam!NWZ8</f>
        <v>0</v>
      </c>
      <c r="NXA18" s="93">
        <f>Seznam!NXA8</f>
        <v>0</v>
      </c>
      <c r="NXB18" s="93">
        <f>Seznam!NXB8</f>
        <v>0</v>
      </c>
      <c r="NXC18" s="93">
        <f>Seznam!NXC8</f>
        <v>0</v>
      </c>
      <c r="NXD18" s="93">
        <f>Seznam!NXD8</f>
        <v>0</v>
      </c>
      <c r="NXE18" s="93">
        <f>Seznam!NXE8</f>
        <v>0</v>
      </c>
      <c r="NXF18" s="93">
        <f>Seznam!NXF8</f>
        <v>0</v>
      </c>
      <c r="NXG18" s="93">
        <f>Seznam!NXG8</f>
        <v>0</v>
      </c>
      <c r="NXH18" s="93">
        <f>Seznam!NXH8</f>
        <v>0</v>
      </c>
      <c r="NXI18" s="93">
        <f>Seznam!NXI8</f>
        <v>0</v>
      </c>
      <c r="NXJ18" s="93">
        <f>Seznam!NXJ8</f>
        <v>0</v>
      </c>
      <c r="NXK18" s="93">
        <f>Seznam!NXK8</f>
        <v>0</v>
      </c>
      <c r="NXL18" s="93">
        <f>Seznam!NXL8</f>
        <v>0</v>
      </c>
      <c r="NXM18" s="93">
        <f>Seznam!NXM8</f>
        <v>0</v>
      </c>
      <c r="NXN18" s="93">
        <f>Seznam!NXN8</f>
        <v>0</v>
      </c>
      <c r="NXO18" s="93">
        <f>Seznam!NXO8</f>
        <v>0</v>
      </c>
      <c r="NXP18" s="93">
        <f>Seznam!NXP8</f>
        <v>0</v>
      </c>
      <c r="NXQ18" s="93">
        <f>Seznam!NXQ8</f>
        <v>0</v>
      </c>
      <c r="NXR18" s="93">
        <f>Seznam!NXR8</f>
        <v>0</v>
      </c>
      <c r="NXS18" s="93">
        <f>Seznam!NXS8</f>
        <v>0</v>
      </c>
      <c r="NXT18" s="93">
        <f>Seznam!NXT8</f>
        <v>0</v>
      </c>
      <c r="NXU18" s="93">
        <f>Seznam!NXU8</f>
        <v>0</v>
      </c>
      <c r="NXV18" s="93">
        <f>Seznam!NXV8</f>
        <v>0</v>
      </c>
      <c r="NXW18" s="93">
        <f>Seznam!NXW8</f>
        <v>0</v>
      </c>
      <c r="NXX18" s="93">
        <f>Seznam!NXX8</f>
        <v>0</v>
      </c>
      <c r="NXY18" s="93">
        <f>Seznam!NXY8</f>
        <v>0</v>
      </c>
      <c r="NXZ18" s="93">
        <f>Seznam!NXZ8</f>
        <v>0</v>
      </c>
      <c r="NYA18" s="93">
        <f>Seznam!NYA8</f>
        <v>0</v>
      </c>
      <c r="NYB18" s="93">
        <f>Seznam!NYB8</f>
        <v>0</v>
      </c>
      <c r="NYC18" s="93">
        <f>Seznam!NYC8</f>
        <v>0</v>
      </c>
      <c r="NYD18" s="93">
        <f>Seznam!NYD8</f>
        <v>0</v>
      </c>
      <c r="NYE18" s="93">
        <f>Seznam!NYE8</f>
        <v>0</v>
      </c>
      <c r="NYF18" s="93">
        <f>Seznam!NYF8</f>
        <v>0</v>
      </c>
      <c r="NYG18" s="93">
        <f>Seznam!NYG8</f>
        <v>0</v>
      </c>
      <c r="NYH18" s="93">
        <f>Seznam!NYH8</f>
        <v>0</v>
      </c>
      <c r="NYI18" s="93">
        <f>Seznam!NYI8</f>
        <v>0</v>
      </c>
      <c r="NYJ18" s="93">
        <f>Seznam!NYJ8</f>
        <v>0</v>
      </c>
      <c r="NYK18" s="93">
        <f>Seznam!NYK8</f>
        <v>0</v>
      </c>
      <c r="NYL18" s="93">
        <f>Seznam!NYL8</f>
        <v>0</v>
      </c>
      <c r="NYM18" s="93">
        <f>Seznam!NYM8</f>
        <v>0</v>
      </c>
      <c r="NYN18" s="93">
        <f>Seznam!NYN8</f>
        <v>0</v>
      </c>
      <c r="NYO18" s="93">
        <f>Seznam!NYO8</f>
        <v>0</v>
      </c>
      <c r="NYP18" s="93">
        <f>Seznam!NYP8</f>
        <v>0</v>
      </c>
      <c r="NYQ18" s="93">
        <f>Seznam!NYQ8</f>
        <v>0</v>
      </c>
      <c r="NYR18" s="93">
        <f>Seznam!NYR8</f>
        <v>0</v>
      </c>
      <c r="NYS18" s="93">
        <f>Seznam!NYS8</f>
        <v>0</v>
      </c>
      <c r="NYT18" s="93">
        <f>Seznam!NYT8</f>
        <v>0</v>
      </c>
      <c r="NYU18" s="93">
        <f>Seznam!NYU8</f>
        <v>0</v>
      </c>
      <c r="NYV18" s="93">
        <f>Seznam!NYV8</f>
        <v>0</v>
      </c>
      <c r="NYW18" s="93">
        <f>Seznam!NYW8</f>
        <v>0</v>
      </c>
      <c r="NYX18" s="93">
        <f>Seznam!NYX8</f>
        <v>0</v>
      </c>
      <c r="NYY18" s="93">
        <f>Seznam!NYY8</f>
        <v>0</v>
      </c>
      <c r="NYZ18" s="93">
        <f>Seznam!NYZ8</f>
        <v>0</v>
      </c>
      <c r="NZA18" s="93">
        <f>Seznam!NZA8</f>
        <v>0</v>
      </c>
      <c r="NZB18" s="93">
        <f>Seznam!NZB8</f>
        <v>0</v>
      </c>
      <c r="NZC18" s="93">
        <f>Seznam!NZC8</f>
        <v>0</v>
      </c>
      <c r="NZD18" s="93">
        <f>Seznam!NZD8</f>
        <v>0</v>
      </c>
      <c r="NZE18" s="93">
        <f>Seznam!NZE8</f>
        <v>0</v>
      </c>
      <c r="NZF18" s="93">
        <f>Seznam!NZF8</f>
        <v>0</v>
      </c>
      <c r="NZG18" s="93">
        <f>Seznam!NZG8</f>
        <v>0</v>
      </c>
      <c r="NZH18" s="93">
        <f>Seznam!NZH8</f>
        <v>0</v>
      </c>
      <c r="NZI18" s="93">
        <f>Seznam!NZI8</f>
        <v>0</v>
      </c>
      <c r="NZJ18" s="93">
        <f>Seznam!NZJ8</f>
        <v>0</v>
      </c>
      <c r="NZK18" s="93">
        <f>Seznam!NZK8</f>
        <v>0</v>
      </c>
      <c r="NZL18" s="93">
        <f>Seznam!NZL8</f>
        <v>0</v>
      </c>
      <c r="NZM18" s="93">
        <f>Seznam!NZM8</f>
        <v>0</v>
      </c>
      <c r="NZN18" s="93">
        <f>Seznam!NZN8</f>
        <v>0</v>
      </c>
      <c r="NZO18" s="93">
        <f>Seznam!NZO8</f>
        <v>0</v>
      </c>
      <c r="NZP18" s="93">
        <f>Seznam!NZP8</f>
        <v>0</v>
      </c>
      <c r="NZQ18" s="93">
        <f>Seznam!NZQ8</f>
        <v>0</v>
      </c>
      <c r="NZR18" s="93">
        <f>Seznam!NZR8</f>
        <v>0</v>
      </c>
      <c r="NZS18" s="93">
        <f>Seznam!NZS8</f>
        <v>0</v>
      </c>
      <c r="NZT18" s="93">
        <f>Seznam!NZT8</f>
        <v>0</v>
      </c>
      <c r="NZU18" s="93">
        <f>Seznam!NZU8</f>
        <v>0</v>
      </c>
      <c r="NZV18" s="93">
        <f>Seznam!NZV8</f>
        <v>0</v>
      </c>
      <c r="NZW18" s="93">
        <f>Seznam!NZW8</f>
        <v>0</v>
      </c>
      <c r="NZX18" s="93">
        <f>Seznam!NZX8</f>
        <v>0</v>
      </c>
      <c r="NZY18" s="93">
        <f>Seznam!NZY8</f>
        <v>0</v>
      </c>
      <c r="NZZ18" s="93">
        <f>Seznam!NZZ8</f>
        <v>0</v>
      </c>
      <c r="OAA18" s="93">
        <f>Seznam!OAA8</f>
        <v>0</v>
      </c>
      <c r="OAB18" s="93">
        <f>Seznam!OAB8</f>
        <v>0</v>
      </c>
      <c r="OAC18" s="93">
        <f>Seznam!OAC8</f>
        <v>0</v>
      </c>
      <c r="OAD18" s="93">
        <f>Seznam!OAD8</f>
        <v>0</v>
      </c>
      <c r="OAE18" s="93">
        <f>Seznam!OAE8</f>
        <v>0</v>
      </c>
      <c r="OAF18" s="93">
        <f>Seznam!OAF8</f>
        <v>0</v>
      </c>
      <c r="OAG18" s="93">
        <f>Seznam!OAG8</f>
        <v>0</v>
      </c>
      <c r="OAH18" s="93">
        <f>Seznam!OAH8</f>
        <v>0</v>
      </c>
      <c r="OAI18" s="93">
        <f>Seznam!OAI8</f>
        <v>0</v>
      </c>
      <c r="OAJ18" s="93">
        <f>Seznam!OAJ8</f>
        <v>0</v>
      </c>
      <c r="OAK18" s="93">
        <f>Seznam!OAK8</f>
        <v>0</v>
      </c>
      <c r="OAL18" s="93">
        <f>Seznam!OAL8</f>
        <v>0</v>
      </c>
      <c r="OAM18" s="93">
        <f>Seznam!OAM8</f>
        <v>0</v>
      </c>
      <c r="OAN18" s="93">
        <f>Seznam!OAN8</f>
        <v>0</v>
      </c>
      <c r="OAO18" s="93">
        <f>Seznam!OAO8</f>
        <v>0</v>
      </c>
      <c r="OAP18" s="93">
        <f>Seznam!OAP8</f>
        <v>0</v>
      </c>
      <c r="OAQ18" s="93">
        <f>Seznam!OAQ8</f>
        <v>0</v>
      </c>
      <c r="OAR18" s="93">
        <f>Seznam!OAR8</f>
        <v>0</v>
      </c>
      <c r="OAS18" s="93">
        <f>Seznam!OAS8</f>
        <v>0</v>
      </c>
      <c r="OAT18" s="93">
        <f>Seznam!OAT8</f>
        <v>0</v>
      </c>
      <c r="OAU18" s="93">
        <f>Seznam!OAU8</f>
        <v>0</v>
      </c>
      <c r="OAV18" s="93">
        <f>Seznam!OAV8</f>
        <v>0</v>
      </c>
      <c r="OAW18" s="93">
        <f>Seznam!OAW8</f>
        <v>0</v>
      </c>
      <c r="OAX18" s="93">
        <f>Seznam!OAX8</f>
        <v>0</v>
      </c>
      <c r="OAY18" s="93">
        <f>Seznam!OAY8</f>
        <v>0</v>
      </c>
      <c r="OAZ18" s="93">
        <f>Seznam!OAZ8</f>
        <v>0</v>
      </c>
      <c r="OBA18" s="93">
        <f>Seznam!OBA8</f>
        <v>0</v>
      </c>
      <c r="OBB18" s="93">
        <f>Seznam!OBB8</f>
        <v>0</v>
      </c>
      <c r="OBC18" s="93">
        <f>Seznam!OBC8</f>
        <v>0</v>
      </c>
      <c r="OBD18" s="93">
        <f>Seznam!OBD8</f>
        <v>0</v>
      </c>
      <c r="OBE18" s="93">
        <f>Seznam!OBE8</f>
        <v>0</v>
      </c>
      <c r="OBF18" s="93">
        <f>Seznam!OBF8</f>
        <v>0</v>
      </c>
      <c r="OBG18" s="93">
        <f>Seznam!OBG8</f>
        <v>0</v>
      </c>
      <c r="OBH18" s="93">
        <f>Seznam!OBH8</f>
        <v>0</v>
      </c>
      <c r="OBI18" s="93">
        <f>Seznam!OBI8</f>
        <v>0</v>
      </c>
      <c r="OBJ18" s="93">
        <f>Seznam!OBJ8</f>
        <v>0</v>
      </c>
      <c r="OBK18" s="93">
        <f>Seznam!OBK8</f>
        <v>0</v>
      </c>
      <c r="OBL18" s="93">
        <f>Seznam!OBL8</f>
        <v>0</v>
      </c>
      <c r="OBM18" s="93">
        <f>Seznam!OBM8</f>
        <v>0</v>
      </c>
      <c r="OBN18" s="93">
        <f>Seznam!OBN8</f>
        <v>0</v>
      </c>
      <c r="OBO18" s="93">
        <f>Seznam!OBO8</f>
        <v>0</v>
      </c>
      <c r="OBP18" s="93">
        <f>Seznam!OBP8</f>
        <v>0</v>
      </c>
      <c r="OBQ18" s="93">
        <f>Seznam!OBQ8</f>
        <v>0</v>
      </c>
      <c r="OBR18" s="93">
        <f>Seznam!OBR8</f>
        <v>0</v>
      </c>
      <c r="OBS18" s="93">
        <f>Seznam!OBS8</f>
        <v>0</v>
      </c>
      <c r="OBT18" s="93">
        <f>Seznam!OBT8</f>
        <v>0</v>
      </c>
      <c r="OBU18" s="93">
        <f>Seznam!OBU8</f>
        <v>0</v>
      </c>
      <c r="OBV18" s="93">
        <f>Seznam!OBV8</f>
        <v>0</v>
      </c>
      <c r="OBW18" s="93">
        <f>Seznam!OBW8</f>
        <v>0</v>
      </c>
      <c r="OBX18" s="93">
        <f>Seznam!OBX8</f>
        <v>0</v>
      </c>
      <c r="OBY18" s="93">
        <f>Seznam!OBY8</f>
        <v>0</v>
      </c>
      <c r="OBZ18" s="93">
        <f>Seznam!OBZ8</f>
        <v>0</v>
      </c>
      <c r="OCA18" s="93">
        <f>Seznam!OCA8</f>
        <v>0</v>
      </c>
      <c r="OCB18" s="93">
        <f>Seznam!OCB8</f>
        <v>0</v>
      </c>
      <c r="OCC18" s="93">
        <f>Seznam!OCC8</f>
        <v>0</v>
      </c>
      <c r="OCD18" s="93">
        <f>Seznam!OCD8</f>
        <v>0</v>
      </c>
      <c r="OCE18" s="93">
        <f>Seznam!OCE8</f>
        <v>0</v>
      </c>
      <c r="OCF18" s="93">
        <f>Seznam!OCF8</f>
        <v>0</v>
      </c>
      <c r="OCG18" s="93">
        <f>Seznam!OCG8</f>
        <v>0</v>
      </c>
      <c r="OCH18" s="93">
        <f>Seznam!OCH8</f>
        <v>0</v>
      </c>
      <c r="OCI18" s="93">
        <f>Seznam!OCI8</f>
        <v>0</v>
      </c>
      <c r="OCJ18" s="93">
        <f>Seznam!OCJ8</f>
        <v>0</v>
      </c>
      <c r="OCK18" s="93">
        <f>Seznam!OCK8</f>
        <v>0</v>
      </c>
      <c r="OCL18" s="93">
        <f>Seznam!OCL8</f>
        <v>0</v>
      </c>
      <c r="OCM18" s="93">
        <f>Seznam!OCM8</f>
        <v>0</v>
      </c>
      <c r="OCN18" s="93">
        <f>Seznam!OCN8</f>
        <v>0</v>
      </c>
      <c r="OCO18" s="93">
        <f>Seznam!OCO8</f>
        <v>0</v>
      </c>
      <c r="OCP18" s="93">
        <f>Seznam!OCP8</f>
        <v>0</v>
      </c>
      <c r="OCQ18" s="93">
        <f>Seznam!OCQ8</f>
        <v>0</v>
      </c>
      <c r="OCR18" s="93">
        <f>Seznam!OCR8</f>
        <v>0</v>
      </c>
      <c r="OCS18" s="93">
        <f>Seznam!OCS8</f>
        <v>0</v>
      </c>
      <c r="OCT18" s="93">
        <f>Seznam!OCT8</f>
        <v>0</v>
      </c>
      <c r="OCU18" s="93">
        <f>Seznam!OCU8</f>
        <v>0</v>
      </c>
      <c r="OCV18" s="93">
        <f>Seznam!OCV8</f>
        <v>0</v>
      </c>
      <c r="OCW18" s="93">
        <f>Seznam!OCW8</f>
        <v>0</v>
      </c>
      <c r="OCX18" s="93">
        <f>Seznam!OCX8</f>
        <v>0</v>
      </c>
      <c r="OCY18" s="93">
        <f>Seznam!OCY8</f>
        <v>0</v>
      </c>
      <c r="OCZ18" s="93">
        <f>Seznam!OCZ8</f>
        <v>0</v>
      </c>
      <c r="ODA18" s="93">
        <f>Seznam!ODA8</f>
        <v>0</v>
      </c>
      <c r="ODB18" s="93">
        <f>Seznam!ODB8</f>
        <v>0</v>
      </c>
      <c r="ODC18" s="93">
        <f>Seznam!ODC8</f>
        <v>0</v>
      </c>
      <c r="ODD18" s="93">
        <f>Seznam!ODD8</f>
        <v>0</v>
      </c>
      <c r="ODE18" s="93">
        <f>Seznam!ODE8</f>
        <v>0</v>
      </c>
      <c r="ODF18" s="93">
        <f>Seznam!ODF8</f>
        <v>0</v>
      </c>
      <c r="ODG18" s="93">
        <f>Seznam!ODG8</f>
        <v>0</v>
      </c>
      <c r="ODH18" s="93">
        <f>Seznam!ODH8</f>
        <v>0</v>
      </c>
      <c r="ODI18" s="93">
        <f>Seznam!ODI8</f>
        <v>0</v>
      </c>
      <c r="ODJ18" s="93">
        <f>Seznam!ODJ8</f>
        <v>0</v>
      </c>
      <c r="ODK18" s="93">
        <f>Seznam!ODK8</f>
        <v>0</v>
      </c>
      <c r="ODL18" s="93">
        <f>Seznam!ODL8</f>
        <v>0</v>
      </c>
      <c r="ODM18" s="93">
        <f>Seznam!ODM8</f>
        <v>0</v>
      </c>
      <c r="ODN18" s="93">
        <f>Seznam!ODN8</f>
        <v>0</v>
      </c>
      <c r="ODO18" s="93">
        <f>Seznam!ODO8</f>
        <v>0</v>
      </c>
      <c r="ODP18" s="93">
        <f>Seznam!ODP8</f>
        <v>0</v>
      </c>
      <c r="ODQ18" s="93">
        <f>Seznam!ODQ8</f>
        <v>0</v>
      </c>
      <c r="ODR18" s="93">
        <f>Seznam!ODR8</f>
        <v>0</v>
      </c>
      <c r="ODS18" s="93">
        <f>Seznam!ODS8</f>
        <v>0</v>
      </c>
      <c r="ODT18" s="93">
        <f>Seznam!ODT8</f>
        <v>0</v>
      </c>
      <c r="ODU18" s="93">
        <f>Seznam!ODU8</f>
        <v>0</v>
      </c>
      <c r="ODV18" s="93">
        <f>Seznam!ODV8</f>
        <v>0</v>
      </c>
      <c r="ODW18" s="93">
        <f>Seznam!ODW8</f>
        <v>0</v>
      </c>
      <c r="ODX18" s="93">
        <f>Seznam!ODX8</f>
        <v>0</v>
      </c>
      <c r="ODY18" s="93">
        <f>Seznam!ODY8</f>
        <v>0</v>
      </c>
      <c r="ODZ18" s="93">
        <f>Seznam!ODZ8</f>
        <v>0</v>
      </c>
      <c r="OEA18" s="93">
        <f>Seznam!OEA8</f>
        <v>0</v>
      </c>
      <c r="OEB18" s="93">
        <f>Seznam!OEB8</f>
        <v>0</v>
      </c>
      <c r="OEC18" s="93">
        <f>Seznam!OEC8</f>
        <v>0</v>
      </c>
      <c r="OED18" s="93">
        <f>Seznam!OED8</f>
        <v>0</v>
      </c>
      <c r="OEE18" s="93">
        <f>Seznam!OEE8</f>
        <v>0</v>
      </c>
      <c r="OEF18" s="93">
        <f>Seznam!OEF8</f>
        <v>0</v>
      </c>
      <c r="OEG18" s="93">
        <f>Seznam!OEG8</f>
        <v>0</v>
      </c>
      <c r="OEH18" s="93">
        <f>Seznam!OEH8</f>
        <v>0</v>
      </c>
      <c r="OEI18" s="93">
        <f>Seznam!OEI8</f>
        <v>0</v>
      </c>
      <c r="OEJ18" s="93">
        <f>Seznam!OEJ8</f>
        <v>0</v>
      </c>
      <c r="OEK18" s="93">
        <f>Seznam!OEK8</f>
        <v>0</v>
      </c>
      <c r="OEL18" s="93">
        <f>Seznam!OEL8</f>
        <v>0</v>
      </c>
      <c r="OEM18" s="93">
        <f>Seznam!OEM8</f>
        <v>0</v>
      </c>
      <c r="OEN18" s="93">
        <f>Seznam!OEN8</f>
        <v>0</v>
      </c>
      <c r="OEO18" s="93">
        <f>Seznam!OEO8</f>
        <v>0</v>
      </c>
      <c r="OEP18" s="93">
        <f>Seznam!OEP8</f>
        <v>0</v>
      </c>
      <c r="OEQ18" s="93">
        <f>Seznam!OEQ8</f>
        <v>0</v>
      </c>
      <c r="OER18" s="93">
        <f>Seznam!OER8</f>
        <v>0</v>
      </c>
      <c r="OES18" s="93">
        <f>Seznam!OES8</f>
        <v>0</v>
      </c>
      <c r="OET18" s="93">
        <f>Seznam!OET8</f>
        <v>0</v>
      </c>
      <c r="OEU18" s="93">
        <f>Seznam!OEU8</f>
        <v>0</v>
      </c>
      <c r="OEV18" s="93">
        <f>Seznam!OEV8</f>
        <v>0</v>
      </c>
      <c r="OEW18" s="93">
        <f>Seznam!OEW8</f>
        <v>0</v>
      </c>
      <c r="OEX18" s="93">
        <f>Seznam!OEX8</f>
        <v>0</v>
      </c>
      <c r="OEY18" s="93">
        <f>Seznam!OEY8</f>
        <v>0</v>
      </c>
      <c r="OEZ18" s="93">
        <f>Seznam!OEZ8</f>
        <v>0</v>
      </c>
      <c r="OFA18" s="93">
        <f>Seznam!OFA8</f>
        <v>0</v>
      </c>
      <c r="OFB18" s="93">
        <f>Seznam!OFB8</f>
        <v>0</v>
      </c>
      <c r="OFC18" s="93">
        <f>Seznam!OFC8</f>
        <v>0</v>
      </c>
      <c r="OFD18" s="93">
        <f>Seznam!OFD8</f>
        <v>0</v>
      </c>
      <c r="OFE18" s="93">
        <f>Seznam!OFE8</f>
        <v>0</v>
      </c>
      <c r="OFF18" s="93">
        <f>Seznam!OFF8</f>
        <v>0</v>
      </c>
      <c r="OFG18" s="93">
        <f>Seznam!OFG8</f>
        <v>0</v>
      </c>
      <c r="OFH18" s="93">
        <f>Seznam!OFH8</f>
        <v>0</v>
      </c>
      <c r="OFI18" s="93">
        <f>Seznam!OFI8</f>
        <v>0</v>
      </c>
      <c r="OFJ18" s="93">
        <f>Seznam!OFJ8</f>
        <v>0</v>
      </c>
      <c r="OFK18" s="93">
        <f>Seznam!OFK8</f>
        <v>0</v>
      </c>
      <c r="OFL18" s="93">
        <f>Seznam!OFL8</f>
        <v>0</v>
      </c>
      <c r="OFM18" s="93">
        <f>Seznam!OFM8</f>
        <v>0</v>
      </c>
      <c r="OFN18" s="93">
        <f>Seznam!OFN8</f>
        <v>0</v>
      </c>
      <c r="OFO18" s="93">
        <f>Seznam!OFO8</f>
        <v>0</v>
      </c>
      <c r="OFP18" s="93">
        <f>Seznam!OFP8</f>
        <v>0</v>
      </c>
      <c r="OFQ18" s="93">
        <f>Seznam!OFQ8</f>
        <v>0</v>
      </c>
      <c r="OFR18" s="93">
        <f>Seznam!OFR8</f>
        <v>0</v>
      </c>
      <c r="OFS18" s="93">
        <f>Seznam!OFS8</f>
        <v>0</v>
      </c>
      <c r="OFT18" s="93">
        <f>Seznam!OFT8</f>
        <v>0</v>
      </c>
      <c r="OFU18" s="93">
        <f>Seznam!OFU8</f>
        <v>0</v>
      </c>
      <c r="OFV18" s="93">
        <f>Seznam!OFV8</f>
        <v>0</v>
      </c>
      <c r="OFW18" s="93">
        <f>Seznam!OFW8</f>
        <v>0</v>
      </c>
      <c r="OFX18" s="93">
        <f>Seznam!OFX8</f>
        <v>0</v>
      </c>
      <c r="OFY18" s="93">
        <f>Seznam!OFY8</f>
        <v>0</v>
      </c>
      <c r="OFZ18" s="93">
        <f>Seznam!OFZ8</f>
        <v>0</v>
      </c>
      <c r="OGA18" s="93">
        <f>Seznam!OGA8</f>
        <v>0</v>
      </c>
      <c r="OGB18" s="93">
        <f>Seznam!OGB8</f>
        <v>0</v>
      </c>
      <c r="OGC18" s="93">
        <f>Seznam!OGC8</f>
        <v>0</v>
      </c>
      <c r="OGD18" s="93">
        <f>Seznam!OGD8</f>
        <v>0</v>
      </c>
      <c r="OGE18" s="93">
        <f>Seznam!OGE8</f>
        <v>0</v>
      </c>
      <c r="OGF18" s="93">
        <f>Seznam!OGF8</f>
        <v>0</v>
      </c>
      <c r="OGG18" s="93">
        <f>Seznam!OGG8</f>
        <v>0</v>
      </c>
      <c r="OGH18" s="93">
        <f>Seznam!OGH8</f>
        <v>0</v>
      </c>
      <c r="OGI18" s="93">
        <f>Seznam!OGI8</f>
        <v>0</v>
      </c>
      <c r="OGJ18" s="93">
        <f>Seznam!OGJ8</f>
        <v>0</v>
      </c>
      <c r="OGK18" s="93">
        <f>Seznam!OGK8</f>
        <v>0</v>
      </c>
      <c r="OGL18" s="93">
        <f>Seznam!OGL8</f>
        <v>0</v>
      </c>
      <c r="OGM18" s="93">
        <f>Seznam!OGM8</f>
        <v>0</v>
      </c>
      <c r="OGN18" s="93">
        <f>Seznam!OGN8</f>
        <v>0</v>
      </c>
      <c r="OGO18" s="93">
        <f>Seznam!OGO8</f>
        <v>0</v>
      </c>
      <c r="OGP18" s="93">
        <f>Seznam!OGP8</f>
        <v>0</v>
      </c>
      <c r="OGQ18" s="93">
        <f>Seznam!OGQ8</f>
        <v>0</v>
      </c>
      <c r="OGR18" s="93">
        <f>Seznam!OGR8</f>
        <v>0</v>
      </c>
      <c r="OGS18" s="93">
        <f>Seznam!OGS8</f>
        <v>0</v>
      </c>
      <c r="OGT18" s="93">
        <f>Seznam!OGT8</f>
        <v>0</v>
      </c>
      <c r="OGU18" s="93">
        <f>Seznam!OGU8</f>
        <v>0</v>
      </c>
      <c r="OGV18" s="93">
        <f>Seznam!OGV8</f>
        <v>0</v>
      </c>
      <c r="OGW18" s="93">
        <f>Seznam!OGW8</f>
        <v>0</v>
      </c>
      <c r="OGX18" s="93">
        <f>Seznam!OGX8</f>
        <v>0</v>
      </c>
      <c r="OGY18" s="93">
        <f>Seznam!OGY8</f>
        <v>0</v>
      </c>
      <c r="OGZ18" s="93">
        <f>Seznam!OGZ8</f>
        <v>0</v>
      </c>
      <c r="OHA18" s="93">
        <f>Seznam!OHA8</f>
        <v>0</v>
      </c>
      <c r="OHB18" s="93">
        <f>Seznam!OHB8</f>
        <v>0</v>
      </c>
      <c r="OHC18" s="93">
        <f>Seznam!OHC8</f>
        <v>0</v>
      </c>
      <c r="OHD18" s="93">
        <f>Seznam!OHD8</f>
        <v>0</v>
      </c>
      <c r="OHE18" s="93">
        <f>Seznam!OHE8</f>
        <v>0</v>
      </c>
      <c r="OHF18" s="93">
        <f>Seznam!OHF8</f>
        <v>0</v>
      </c>
      <c r="OHG18" s="93">
        <f>Seznam!OHG8</f>
        <v>0</v>
      </c>
      <c r="OHH18" s="93">
        <f>Seznam!OHH8</f>
        <v>0</v>
      </c>
      <c r="OHI18" s="93">
        <f>Seznam!OHI8</f>
        <v>0</v>
      </c>
      <c r="OHJ18" s="93">
        <f>Seznam!OHJ8</f>
        <v>0</v>
      </c>
      <c r="OHK18" s="93">
        <f>Seznam!OHK8</f>
        <v>0</v>
      </c>
      <c r="OHL18" s="93">
        <f>Seznam!OHL8</f>
        <v>0</v>
      </c>
      <c r="OHM18" s="93">
        <f>Seznam!OHM8</f>
        <v>0</v>
      </c>
      <c r="OHN18" s="93">
        <f>Seznam!OHN8</f>
        <v>0</v>
      </c>
      <c r="OHO18" s="93">
        <f>Seznam!OHO8</f>
        <v>0</v>
      </c>
      <c r="OHP18" s="93">
        <f>Seznam!OHP8</f>
        <v>0</v>
      </c>
      <c r="OHQ18" s="93">
        <f>Seznam!OHQ8</f>
        <v>0</v>
      </c>
      <c r="OHR18" s="93">
        <f>Seznam!OHR8</f>
        <v>0</v>
      </c>
      <c r="OHS18" s="93">
        <f>Seznam!OHS8</f>
        <v>0</v>
      </c>
      <c r="OHT18" s="93">
        <f>Seznam!OHT8</f>
        <v>0</v>
      </c>
      <c r="OHU18" s="93">
        <f>Seznam!OHU8</f>
        <v>0</v>
      </c>
      <c r="OHV18" s="93">
        <f>Seznam!OHV8</f>
        <v>0</v>
      </c>
      <c r="OHW18" s="93">
        <f>Seznam!OHW8</f>
        <v>0</v>
      </c>
      <c r="OHX18" s="93">
        <f>Seznam!OHX8</f>
        <v>0</v>
      </c>
      <c r="OHY18" s="93">
        <f>Seznam!OHY8</f>
        <v>0</v>
      </c>
      <c r="OHZ18" s="93">
        <f>Seznam!OHZ8</f>
        <v>0</v>
      </c>
      <c r="OIA18" s="93">
        <f>Seznam!OIA8</f>
        <v>0</v>
      </c>
      <c r="OIB18" s="93">
        <f>Seznam!OIB8</f>
        <v>0</v>
      </c>
      <c r="OIC18" s="93">
        <f>Seznam!OIC8</f>
        <v>0</v>
      </c>
      <c r="OID18" s="93">
        <f>Seznam!OID8</f>
        <v>0</v>
      </c>
      <c r="OIE18" s="93">
        <f>Seznam!OIE8</f>
        <v>0</v>
      </c>
      <c r="OIF18" s="93">
        <f>Seznam!OIF8</f>
        <v>0</v>
      </c>
      <c r="OIG18" s="93">
        <f>Seznam!OIG8</f>
        <v>0</v>
      </c>
      <c r="OIH18" s="93">
        <f>Seznam!OIH8</f>
        <v>0</v>
      </c>
      <c r="OII18" s="93">
        <f>Seznam!OII8</f>
        <v>0</v>
      </c>
      <c r="OIJ18" s="93">
        <f>Seznam!OIJ8</f>
        <v>0</v>
      </c>
      <c r="OIK18" s="93">
        <f>Seznam!OIK8</f>
        <v>0</v>
      </c>
      <c r="OIL18" s="93">
        <f>Seznam!OIL8</f>
        <v>0</v>
      </c>
      <c r="OIM18" s="93">
        <f>Seznam!OIM8</f>
        <v>0</v>
      </c>
      <c r="OIN18" s="93">
        <f>Seznam!OIN8</f>
        <v>0</v>
      </c>
      <c r="OIO18" s="93">
        <f>Seznam!OIO8</f>
        <v>0</v>
      </c>
      <c r="OIP18" s="93">
        <f>Seznam!OIP8</f>
        <v>0</v>
      </c>
      <c r="OIQ18" s="93">
        <f>Seznam!OIQ8</f>
        <v>0</v>
      </c>
      <c r="OIR18" s="93">
        <f>Seznam!OIR8</f>
        <v>0</v>
      </c>
      <c r="OIS18" s="93">
        <f>Seznam!OIS8</f>
        <v>0</v>
      </c>
      <c r="OIT18" s="93">
        <f>Seznam!OIT8</f>
        <v>0</v>
      </c>
      <c r="OIU18" s="93">
        <f>Seznam!OIU8</f>
        <v>0</v>
      </c>
      <c r="OIV18" s="93">
        <f>Seznam!OIV8</f>
        <v>0</v>
      </c>
      <c r="OIW18" s="93">
        <f>Seznam!OIW8</f>
        <v>0</v>
      </c>
      <c r="OIX18" s="93">
        <f>Seznam!OIX8</f>
        <v>0</v>
      </c>
      <c r="OIY18" s="93">
        <f>Seznam!OIY8</f>
        <v>0</v>
      </c>
      <c r="OIZ18" s="93">
        <f>Seznam!OIZ8</f>
        <v>0</v>
      </c>
      <c r="OJA18" s="93">
        <f>Seznam!OJA8</f>
        <v>0</v>
      </c>
      <c r="OJB18" s="93">
        <f>Seznam!OJB8</f>
        <v>0</v>
      </c>
      <c r="OJC18" s="93">
        <f>Seznam!OJC8</f>
        <v>0</v>
      </c>
      <c r="OJD18" s="93">
        <f>Seznam!OJD8</f>
        <v>0</v>
      </c>
      <c r="OJE18" s="93">
        <f>Seznam!OJE8</f>
        <v>0</v>
      </c>
      <c r="OJF18" s="93">
        <f>Seznam!OJF8</f>
        <v>0</v>
      </c>
      <c r="OJG18" s="93">
        <f>Seznam!OJG8</f>
        <v>0</v>
      </c>
      <c r="OJH18" s="93">
        <f>Seznam!OJH8</f>
        <v>0</v>
      </c>
      <c r="OJI18" s="93">
        <f>Seznam!OJI8</f>
        <v>0</v>
      </c>
      <c r="OJJ18" s="93">
        <f>Seznam!OJJ8</f>
        <v>0</v>
      </c>
      <c r="OJK18" s="93">
        <f>Seznam!OJK8</f>
        <v>0</v>
      </c>
      <c r="OJL18" s="93">
        <f>Seznam!OJL8</f>
        <v>0</v>
      </c>
      <c r="OJM18" s="93">
        <f>Seznam!OJM8</f>
        <v>0</v>
      </c>
      <c r="OJN18" s="93">
        <f>Seznam!OJN8</f>
        <v>0</v>
      </c>
      <c r="OJO18" s="93">
        <f>Seznam!OJO8</f>
        <v>0</v>
      </c>
      <c r="OJP18" s="93">
        <f>Seznam!OJP8</f>
        <v>0</v>
      </c>
      <c r="OJQ18" s="93">
        <f>Seznam!OJQ8</f>
        <v>0</v>
      </c>
      <c r="OJR18" s="93">
        <f>Seznam!OJR8</f>
        <v>0</v>
      </c>
      <c r="OJS18" s="93">
        <f>Seznam!OJS8</f>
        <v>0</v>
      </c>
      <c r="OJT18" s="93">
        <f>Seznam!OJT8</f>
        <v>0</v>
      </c>
      <c r="OJU18" s="93">
        <f>Seznam!OJU8</f>
        <v>0</v>
      </c>
      <c r="OJV18" s="93">
        <f>Seznam!OJV8</f>
        <v>0</v>
      </c>
      <c r="OJW18" s="93">
        <f>Seznam!OJW8</f>
        <v>0</v>
      </c>
      <c r="OJX18" s="93">
        <f>Seznam!OJX8</f>
        <v>0</v>
      </c>
      <c r="OJY18" s="93">
        <f>Seznam!OJY8</f>
        <v>0</v>
      </c>
      <c r="OJZ18" s="93">
        <f>Seznam!OJZ8</f>
        <v>0</v>
      </c>
      <c r="OKA18" s="93">
        <f>Seznam!OKA8</f>
        <v>0</v>
      </c>
      <c r="OKB18" s="93">
        <f>Seznam!OKB8</f>
        <v>0</v>
      </c>
      <c r="OKC18" s="93">
        <f>Seznam!OKC8</f>
        <v>0</v>
      </c>
      <c r="OKD18" s="93">
        <f>Seznam!OKD8</f>
        <v>0</v>
      </c>
      <c r="OKE18" s="93">
        <f>Seznam!OKE8</f>
        <v>0</v>
      </c>
      <c r="OKF18" s="93">
        <f>Seznam!OKF8</f>
        <v>0</v>
      </c>
      <c r="OKG18" s="93">
        <f>Seznam!OKG8</f>
        <v>0</v>
      </c>
      <c r="OKH18" s="93">
        <f>Seznam!OKH8</f>
        <v>0</v>
      </c>
      <c r="OKI18" s="93">
        <f>Seznam!OKI8</f>
        <v>0</v>
      </c>
      <c r="OKJ18" s="93">
        <f>Seznam!OKJ8</f>
        <v>0</v>
      </c>
      <c r="OKK18" s="93">
        <f>Seznam!OKK8</f>
        <v>0</v>
      </c>
      <c r="OKL18" s="93">
        <f>Seznam!OKL8</f>
        <v>0</v>
      </c>
      <c r="OKM18" s="93">
        <f>Seznam!OKM8</f>
        <v>0</v>
      </c>
      <c r="OKN18" s="93">
        <f>Seznam!OKN8</f>
        <v>0</v>
      </c>
      <c r="OKO18" s="93">
        <f>Seznam!OKO8</f>
        <v>0</v>
      </c>
      <c r="OKP18" s="93">
        <f>Seznam!OKP8</f>
        <v>0</v>
      </c>
      <c r="OKQ18" s="93">
        <f>Seznam!OKQ8</f>
        <v>0</v>
      </c>
      <c r="OKR18" s="93">
        <f>Seznam!OKR8</f>
        <v>0</v>
      </c>
      <c r="OKS18" s="93">
        <f>Seznam!OKS8</f>
        <v>0</v>
      </c>
      <c r="OKT18" s="93">
        <f>Seznam!OKT8</f>
        <v>0</v>
      </c>
      <c r="OKU18" s="93">
        <f>Seznam!OKU8</f>
        <v>0</v>
      </c>
      <c r="OKV18" s="93">
        <f>Seznam!OKV8</f>
        <v>0</v>
      </c>
      <c r="OKW18" s="93">
        <f>Seznam!OKW8</f>
        <v>0</v>
      </c>
      <c r="OKX18" s="93">
        <f>Seznam!OKX8</f>
        <v>0</v>
      </c>
      <c r="OKY18" s="93">
        <f>Seznam!OKY8</f>
        <v>0</v>
      </c>
      <c r="OKZ18" s="93">
        <f>Seznam!OKZ8</f>
        <v>0</v>
      </c>
      <c r="OLA18" s="93">
        <f>Seznam!OLA8</f>
        <v>0</v>
      </c>
      <c r="OLB18" s="93">
        <f>Seznam!OLB8</f>
        <v>0</v>
      </c>
      <c r="OLC18" s="93">
        <f>Seznam!OLC8</f>
        <v>0</v>
      </c>
      <c r="OLD18" s="93">
        <f>Seznam!OLD8</f>
        <v>0</v>
      </c>
      <c r="OLE18" s="93">
        <f>Seznam!OLE8</f>
        <v>0</v>
      </c>
      <c r="OLF18" s="93">
        <f>Seznam!OLF8</f>
        <v>0</v>
      </c>
      <c r="OLG18" s="93">
        <f>Seznam!OLG8</f>
        <v>0</v>
      </c>
      <c r="OLH18" s="93">
        <f>Seznam!OLH8</f>
        <v>0</v>
      </c>
      <c r="OLI18" s="93">
        <f>Seznam!OLI8</f>
        <v>0</v>
      </c>
      <c r="OLJ18" s="93">
        <f>Seznam!OLJ8</f>
        <v>0</v>
      </c>
      <c r="OLK18" s="93">
        <f>Seznam!OLK8</f>
        <v>0</v>
      </c>
      <c r="OLL18" s="93">
        <f>Seznam!OLL8</f>
        <v>0</v>
      </c>
      <c r="OLM18" s="93">
        <f>Seznam!OLM8</f>
        <v>0</v>
      </c>
      <c r="OLN18" s="93">
        <f>Seznam!OLN8</f>
        <v>0</v>
      </c>
      <c r="OLO18" s="93">
        <f>Seznam!OLO8</f>
        <v>0</v>
      </c>
      <c r="OLP18" s="93">
        <f>Seznam!OLP8</f>
        <v>0</v>
      </c>
      <c r="OLQ18" s="93">
        <f>Seznam!OLQ8</f>
        <v>0</v>
      </c>
      <c r="OLR18" s="93">
        <f>Seznam!OLR8</f>
        <v>0</v>
      </c>
      <c r="OLS18" s="93">
        <f>Seznam!OLS8</f>
        <v>0</v>
      </c>
      <c r="OLT18" s="93">
        <f>Seznam!OLT8</f>
        <v>0</v>
      </c>
      <c r="OLU18" s="93">
        <f>Seznam!OLU8</f>
        <v>0</v>
      </c>
      <c r="OLV18" s="93">
        <f>Seznam!OLV8</f>
        <v>0</v>
      </c>
      <c r="OLW18" s="93">
        <f>Seznam!OLW8</f>
        <v>0</v>
      </c>
      <c r="OLX18" s="93">
        <f>Seznam!OLX8</f>
        <v>0</v>
      </c>
      <c r="OLY18" s="93">
        <f>Seznam!OLY8</f>
        <v>0</v>
      </c>
      <c r="OLZ18" s="93">
        <f>Seznam!OLZ8</f>
        <v>0</v>
      </c>
      <c r="OMA18" s="93">
        <f>Seznam!OMA8</f>
        <v>0</v>
      </c>
      <c r="OMB18" s="93">
        <f>Seznam!OMB8</f>
        <v>0</v>
      </c>
      <c r="OMC18" s="93">
        <f>Seznam!OMC8</f>
        <v>0</v>
      </c>
      <c r="OMD18" s="93">
        <f>Seznam!OMD8</f>
        <v>0</v>
      </c>
      <c r="OME18" s="93">
        <f>Seznam!OME8</f>
        <v>0</v>
      </c>
      <c r="OMF18" s="93">
        <f>Seznam!OMF8</f>
        <v>0</v>
      </c>
      <c r="OMG18" s="93">
        <f>Seznam!OMG8</f>
        <v>0</v>
      </c>
      <c r="OMH18" s="93">
        <f>Seznam!OMH8</f>
        <v>0</v>
      </c>
      <c r="OMI18" s="93">
        <f>Seznam!OMI8</f>
        <v>0</v>
      </c>
      <c r="OMJ18" s="93">
        <f>Seznam!OMJ8</f>
        <v>0</v>
      </c>
      <c r="OMK18" s="93">
        <f>Seznam!OMK8</f>
        <v>0</v>
      </c>
      <c r="OML18" s="93">
        <f>Seznam!OML8</f>
        <v>0</v>
      </c>
      <c r="OMM18" s="93">
        <f>Seznam!OMM8</f>
        <v>0</v>
      </c>
      <c r="OMN18" s="93">
        <f>Seznam!OMN8</f>
        <v>0</v>
      </c>
      <c r="OMO18" s="93">
        <f>Seznam!OMO8</f>
        <v>0</v>
      </c>
      <c r="OMP18" s="93">
        <f>Seznam!OMP8</f>
        <v>0</v>
      </c>
      <c r="OMQ18" s="93">
        <f>Seznam!OMQ8</f>
        <v>0</v>
      </c>
      <c r="OMR18" s="93">
        <f>Seznam!OMR8</f>
        <v>0</v>
      </c>
      <c r="OMS18" s="93">
        <f>Seznam!OMS8</f>
        <v>0</v>
      </c>
      <c r="OMT18" s="93">
        <f>Seznam!OMT8</f>
        <v>0</v>
      </c>
      <c r="OMU18" s="93">
        <f>Seznam!OMU8</f>
        <v>0</v>
      </c>
      <c r="OMV18" s="93">
        <f>Seznam!OMV8</f>
        <v>0</v>
      </c>
      <c r="OMW18" s="93">
        <f>Seznam!OMW8</f>
        <v>0</v>
      </c>
      <c r="OMX18" s="93">
        <f>Seznam!OMX8</f>
        <v>0</v>
      </c>
      <c r="OMY18" s="93">
        <f>Seznam!OMY8</f>
        <v>0</v>
      </c>
      <c r="OMZ18" s="93">
        <f>Seznam!OMZ8</f>
        <v>0</v>
      </c>
      <c r="ONA18" s="93">
        <f>Seznam!ONA8</f>
        <v>0</v>
      </c>
      <c r="ONB18" s="93">
        <f>Seznam!ONB8</f>
        <v>0</v>
      </c>
      <c r="ONC18" s="93">
        <f>Seznam!ONC8</f>
        <v>0</v>
      </c>
      <c r="OND18" s="93">
        <f>Seznam!OND8</f>
        <v>0</v>
      </c>
      <c r="ONE18" s="93">
        <f>Seznam!ONE8</f>
        <v>0</v>
      </c>
      <c r="ONF18" s="93">
        <f>Seznam!ONF8</f>
        <v>0</v>
      </c>
      <c r="ONG18" s="93">
        <f>Seznam!ONG8</f>
        <v>0</v>
      </c>
      <c r="ONH18" s="93">
        <f>Seznam!ONH8</f>
        <v>0</v>
      </c>
      <c r="ONI18" s="93">
        <f>Seznam!ONI8</f>
        <v>0</v>
      </c>
      <c r="ONJ18" s="93">
        <f>Seznam!ONJ8</f>
        <v>0</v>
      </c>
      <c r="ONK18" s="93">
        <f>Seznam!ONK8</f>
        <v>0</v>
      </c>
      <c r="ONL18" s="93">
        <f>Seznam!ONL8</f>
        <v>0</v>
      </c>
      <c r="ONM18" s="93">
        <f>Seznam!ONM8</f>
        <v>0</v>
      </c>
      <c r="ONN18" s="93">
        <f>Seznam!ONN8</f>
        <v>0</v>
      </c>
      <c r="ONO18" s="93">
        <f>Seznam!ONO8</f>
        <v>0</v>
      </c>
      <c r="ONP18" s="93">
        <f>Seznam!ONP8</f>
        <v>0</v>
      </c>
      <c r="ONQ18" s="93">
        <f>Seznam!ONQ8</f>
        <v>0</v>
      </c>
      <c r="ONR18" s="93">
        <f>Seznam!ONR8</f>
        <v>0</v>
      </c>
      <c r="ONS18" s="93">
        <f>Seznam!ONS8</f>
        <v>0</v>
      </c>
      <c r="ONT18" s="93">
        <f>Seznam!ONT8</f>
        <v>0</v>
      </c>
      <c r="ONU18" s="93">
        <f>Seznam!ONU8</f>
        <v>0</v>
      </c>
      <c r="ONV18" s="93">
        <f>Seznam!ONV8</f>
        <v>0</v>
      </c>
      <c r="ONW18" s="93">
        <f>Seznam!ONW8</f>
        <v>0</v>
      </c>
      <c r="ONX18" s="93">
        <f>Seznam!ONX8</f>
        <v>0</v>
      </c>
      <c r="ONY18" s="93">
        <f>Seznam!ONY8</f>
        <v>0</v>
      </c>
      <c r="ONZ18" s="93">
        <f>Seznam!ONZ8</f>
        <v>0</v>
      </c>
      <c r="OOA18" s="93">
        <f>Seznam!OOA8</f>
        <v>0</v>
      </c>
      <c r="OOB18" s="93">
        <f>Seznam!OOB8</f>
        <v>0</v>
      </c>
      <c r="OOC18" s="93">
        <f>Seznam!OOC8</f>
        <v>0</v>
      </c>
      <c r="OOD18" s="93">
        <f>Seznam!OOD8</f>
        <v>0</v>
      </c>
      <c r="OOE18" s="93">
        <f>Seznam!OOE8</f>
        <v>0</v>
      </c>
      <c r="OOF18" s="93">
        <f>Seznam!OOF8</f>
        <v>0</v>
      </c>
      <c r="OOG18" s="93">
        <f>Seznam!OOG8</f>
        <v>0</v>
      </c>
      <c r="OOH18" s="93">
        <f>Seznam!OOH8</f>
        <v>0</v>
      </c>
      <c r="OOI18" s="93">
        <f>Seznam!OOI8</f>
        <v>0</v>
      </c>
      <c r="OOJ18" s="93">
        <f>Seznam!OOJ8</f>
        <v>0</v>
      </c>
      <c r="OOK18" s="93">
        <f>Seznam!OOK8</f>
        <v>0</v>
      </c>
      <c r="OOL18" s="93">
        <f>Seznam!OOL8</f>
        <v>0</v>
      </c>
      <c r="OOM18" s="93">
        <f>Seznam!OOM8</f>
        <v>0</v>
      </c>
      <c r="OON18" s="93">
        <f>Seznam!OON8</f>
        <v>0</v>
      </c>
      <c r="OOO18" s="93">
        <f>Seznam!OOO8</f>
        <v>0</v>
      </c>
      <c r="OOP18" s="93">
        <f>Seznam!OOP8</f>
        <v>0</v>
      </c>
      <c r="OOQ18" s="93">
        <f>Seznam!OOQ8</f>
        <v>0</v>
      </c>
      <c r="OOR18" s="93">
        <f>Seznam!OOR8</f>
        <v>0</v>
      </c>
      <c r="OOS18" s="93">
        <f>Seznam!OOS8</f>
        <v>0</v>
      </c>
      <c r="OOT18" s="93">
        <f>Seznam!OOT8</f>
        <v>0</v>
      </c>
      <c r="OOU18" s="93">
        <f>Seznam!OOU8</f>
        <v>0</v>
      </c>
      <c r="OOV18" s="93">
        <f>Seznam!OOV8</f>
        <v>0</v>
      </c>
      <c r="OOW18" s="93">
        <f>Seznam!OOW8</f>
        <v>0</v>
      </c>
      <c r="OOX18" s="93">
        <f>Seznam!OOX8</f>
        <v>0</v>
      </c>
      <c r="OOY18" s="93">
        <f>Seznam!OOY8</f>
        <v>0</v>
      </c>
      <c r="OOZ18" s="93">
        <f>Seznam!OOZ8</f>
        <v>0</v>
      </c>
      <c r="OPA18" s="93">
        <f>Seznam!OPA8</f>
        <v>0</v>
      </c>
      <c r="OPB18" s="93">
        <f>Seznam!OPB8</f>
        <v>0</v>
      </c>
      <c r="OPC18" s="93">
        <f>Seznam!OPC8</f>
        <v>0</v>
      </c>
      <c r="OPD18" s="93">
        <f>Seznam!OPD8</f>
        <v>0</v>
      </c>
      <c r="OPE18" s="93">
        <f>Seznam!OPE8</f>
        <v>0</v>
      </c>
      <c r="OPF18" s="93">
        <f>Seznam!OPF8</f>
        <v>0</v>
      </c>
      <c r="OPG18" s="93">
        <f>Seznam!OPG8</f>
        <v>0</v>
      </c>
      <c r="OPH18" s="93">
        <f>Seznam!OPH8</f>
        <v>0</v>
      </c>
      <c r="OPI18" s="93">
        <f>Seznam!OPI8</f>
        <v>0</v>
      </c>
      <c r="OPJ18" s="93">
        <f>Seznam!OPJ8</f>
        <v>0</v>
      </c>
      <c r="OPK18" s="93">
        <f>Seznam!OPK8</f>
        <v>0</v>
      </c>
      <c r="OPL18" s="93">
        <f>Seznam!OPL8</f>
        <v>0</v>
      </c>
      <c r="OPM18" s="93">
        <f>Seznam!OPM8</f>
        <v>0</v>
      </c>
      <c r="OPN18" s="93">
        <f>Seznam!OPN8</f>
        <v>0</v>
      </c>
      <c r="OPO18" s="93">
        <f>Seznam!OPO8</f>
        <v>0</v>
      </c>
      <c r="OPP18" s="93">
        <f>Seznam!OPP8</f>
        <v>0</v>
      </c>
      <c r="OPQ18" s="93">
        <f>Seznam!OPQ8</f>
        <v>0</v>
      </c>
      <c r="OPR18" s="93">
        <f>Seznam!OPR8</f>
        <v>0</v>
      </c>
      <c r="OPS18" s="93">
        <f>Seznam!OPS8</f>
        <v>0</v>
      </c>
      <c r="OPT18" s="93">
        <f>Seznam!OPT8</f>
        <v>0</v>
      </c>
      <c r="OPU18" s="93">
        <f>Seznam!OPU8</f>
        <v>0</v>
      </c>
      <c r="OPV18" s="93">
        <f>Seznam!OPV8</f>
        <v>0</v>
      </c>
      <c r="OPW18" s="93">
        <f>Seznam!OPW8</f>
        <v>0</v>
      </c>
      <c r="OPX18" s="93">
        <f>Seznam!OPX8</f>
        <v>0</v>
      </c>
      <c r="OPY18" s="93">
        <f>Seznam!OPY8</f>
        <v>0</v>
      </c>
      <c r="OPZ18" s="93">
        <f>Seznam!OPZ8</f>
        <v>0</v>
      </c>
      <c r="OQA18" s="93">
        <f>Seznam!OQA8</f>
        <v>0</v>
      </c>
      <c r="OQB18" s="93">
        <f>Seznam!OQB8</f>
        <v>0</v>
      </c>
      <c r="OQC18" s="93">
        <f>Seznam!OQC8</f>
        <v>0</v>
      </c>
      <c r="OQD18" s="93">
        <f>Seznam!OQD8</f>
        <v>0</v>
      </c>
      <c r="OQE18" s="93">
        <f>Seznam!OQE8</f>
        <v>0</v>
      </c>
      <c r="OQF18" s="93">
        <f>Seznam!OQF8</f>
        <v>0</v>
      </c>
      <c r="OQG18" s="93">
        <f>Seznam!OQG8</f>
        <v>0</v>
      </c>
      <c r="OQH18" s="93">
        <f>Seznam!OQH8</f>
        <v>0</v>
      </c>
      <c r="OQI18" s="93">
        <f>Seznam!OQI8</f>
        <v>0</v>
      </c>
      <c r="OQJ18" s="93">
        <f>Seznam!OQJ8</f>
        <v>0</v>
      </c>
      <c r="OQK18" s="93">
        <f>Seznam!OQK8</f>
        <v>0</v>
      </c>
      <c r="OQL18" s="93">
        <f>Seznam!OQL8</f>
        <v>0</v>
      </c>
      <c r="OQM18" s="93">
        <f>Seznam!OQM8</f>
        <v>0</v>
      </c>
      <c r="OQN18" s="93">
        <f>Seznam!OQN8</f>
        <v>0</v>
      </c>
      <c r="OQO18" s="93">
        <f>Seznam!OQO8</f>
        <v>0</v>
      </c>
      <c r="OQP18" s="93">
        <f>Seznam!OQP8</f>
        <v>0</v>
      </c>
      <c r="OQQ18" s="93">
        <f>Seznam!OQQ8</f>
        <v>0</v>
      </c>
      <c r="OQR18" s="93">
        <f>Seznam!OQR8</f>
        <v>0</v>
      </c>
      <c r="OQS18" s="93">
        <f>Seznam!OQS8</f>
        <v>0</v>
      </c>
      <c r="OQT18" s="93">
        <f>Seznam!OQT8</f>
        <v>0</v>
      </c>
      <c r="OQU18" s="93">
        <f>Seznam!OQU8</f>
        <v>0</v>
      </c>
      <c r="OQV18" s="93">
        <f>Seznam!OQV8</f>
        <v>0</v>
      </c>
      <c r="OQW18" s="93">
        <f>Seznam!OQW8</f>
        <v>0</v>
      </c>
      <c r="OQX18" s="93">
        <f>Seznam!OQX8</f>
        <v>0</v>
      </c>
      <c r="OQY18" s="93">
        <f>Seznam!OQY8</f>
        <v>0</v>
      </c>
      <c r="OQZ18" s="93">
        <f>Seznam!OQZ8</f>
        <v>0</v>
      </c>
      <c r="ORA18" s="93">
        <f>Seznam!ORA8</f>
        <v>0</v>
      </c>
      <c r="ORB18" s="93">
        <f>Seznam!ORB8</f>
        <v>0</v>
      </c>
      <c r="ORC18" s="93">
        <f>Seznam!ORC8</f>
        <v>0</v>
      </c>
      <c r="ORD18" s="93">
        <f>Seznam!ORD8</f>
        <v>0</v>
      </c>
      <c r="ORE18" s="93">
        <f>Seznam!ORE8</f>
        <v>0</v>
      </c>
      <c r="ORF18" s="93">
        <f>Seznam!ORF8</f>
        <v>0</v>
      </c>
      <c r="ORG18" s="93">
        <f>Seznam!ORG8</f>
        <v>0</v>
      </c>
      <c r="ORH18" s="93">
        <f>Seznam!ORH8</f>
        <v>0</v>
      </c>
      <c r="ORI18" s="93">
        <f>Seznam!ORI8</f>
        <v>0</v>
      </c>
      <c r="ORJ18" s="93">
        <f>Seznam!ORJ8</f>
        <v>0</v>
      </c>
      <c r="ORK18" s="93">
        <f>Seznam!ORK8</f>
        <v>0</v>
      </c>
      <c r="ORL18" s="93">
        <f>Seznam!ORL8</f>
        <v>0</v>
      </c>
      <c r="ORM18" s="93">
        <f>Seznam!ORM8</f>
        <v>0</v>
      </c>
      <c r="ORN18" s="93">
        <f>Seznam!ORN8</f>
        <v>0</v>
      </c>
      <c r="ORO18" s="93">
        <f>Seznam!ORO8</f>
        <v>0</v>
      </c>
      <c r="ORP18" s="93">
        <f>Seznam!ORP8</f>
        <v>0</v>
      </c>
      <c r="ORQ18" s="93">
        <f>Seznam!ORQ8</f>
        <v>0</v>
      </c>
      <c r="ORR18" s="93">
        <f>Seznam!ORR8</f>
        <v>0</v>
      </c>
      <c r="ORS18" s="93">
        <f>Seznam!ORS8</f>
        <v>0</v>
      </c>
      <c r="ORT18" s="93">
        <f>Seznam!ORT8</f>
        <v>0</v>
      </c>
      <c r="ORU18" s="93">
        <f>Seznam!ORU8</f>
        <v>0</v>
      </c>
      <c r="ORV18" s="93">
        <f>Seznam!ORV8</f>
        <v>0</v>
      </c>
      <c r="ORW18" s="93">
        <f>Seznam!ORW8</f>
        <v>0</v>
      </c>
      <c r="ORX18" s="93">
        <f>Seznam!ORX8</f>
        <v>0</v>
      </c>
      <c r="ORY18" s="93">
        <f>Seznam!ORY8</f>
        <v>0</v>
      </c>
      <c r="ORZ18" s="93">
        <f>Seznam!ORZ8</f>
        <v>0</v>
      </c>
      <c r="OSA18" s="93">
        <f>Seznam!OSA8</f>
        <v>0</v>
      </c>
      <c r="OSB18" s="93">
        <f>Seznam!OSB8</f>
        <v>0</v>
      </c>
      <c r="OSC18" s="93">
        <f>Seznam!OSC8</f>
        <v>0</v>
      </c>
      <c r="OSD18" s="93">
        <f>Seznam!OSD8</f>
        <v>0</v>
      </c>
      <c r="OSE18" s="93">
        <f>Seznam!OSE8</f>
        <v>0</v>
      </c>
      <c r="OSF18" s="93">
        <f>Seznam!OSF8</f>
        <v>0</v>
      </c>
      <c r="OSG18" s="93">
        <f>Seznam!OSG8</f>
        <v>0</v>
      </c>
      <c r="OSH18" s="93">
        <f>Seznam!OSH8</f>
        <v>0</v>
      </c>
      <c r="OSI18" s="93">
        <f>Seznam!OSI8</f>
        <v>0</v>
      </c>
      <c r="OSJ18" s="93">
        <f>Seznam!OSJ8</f>
        <v>0</v>
      </c>
      <c r="OSK18" s="93">
        <f>Seznam!OSK8</f>
        <v>0</v>
      </c>
      <c r="OSL18" s="93">
        <f>Seznam!OSL8</f>
        <v>0</v>
      </c>
      <c r="OSM18" s="93">
        <f>Seznam!OSM8</f>
        <v>0</v>
      </c>
      <c r="OSN18" s="93">
        <f>Seznam!OSN8</f>
        <v>0</v>
      </c>
      <c r="OSO18" s="93">
        <f>Seznam!OSO8</f>
        <v>0</v>
      </c>
      <c r="OSP18" s="93">
        <f>Seznam!OSP8</f>
        <v>0</v>
      </c>
      <c r="OSQ18" s="93">
        <f>Seznam!OSQ8</f>
        <v>0</v>
      </c>
      <c r="OSR18" s="93">
        <f>Seznam!OSR8</f>
        <v>0</v>
      </c>
      <c r="OSS18" s="93">
        <f>Seznam!OSS8</f>
        <v>0</v>
      </c>
      <c r="OST18" s="93">
        <f>Seznam!OST8</f>
        <v>0</v>
      </c>
      <c r="OSU18" s="93">
        <f>Seznam!OSU8</f>
        <v>0</v>
      </c>
      <c r="OSV18" s="93">
        <f>Seznam!OSV8</f>
        <v>0</v>
      </c>
      <c r="OSW18" s="93">
        <f>Seznam!OSW8</f>
        <v>0</v>
      </c>
      <c r="OSX18" s="93">
        <f>Seznam!OSX8</f>
        <v>0</v>
      </c>
      <c r="OSY18" s="93">
        <f>Seznam!OSY8</f>
        <v>0</v>
      </c>
      <c r="OSZ18" s="93">
        <f>Seznam!OSZ8</f>
        <v>0</v>
      </c>
      <c r="OTA18" s="93">
        <f>Seznam!OTA8</f>
        <v>0</v>
      </c>
      <c r="OTB18" s="93">
        <f>Seznam!OTB8</f>
        <v>0</v>
      </c>
      <c r="OTC18" s="93">
        <f>Seznam!OTC8</f>
        <v>0</v>
      </c>
      <c r="OTD18" s="93">
        <f>Seznam!OTD8</f>
        <v>0</v>
      </c>
      <c r="OTE18" s="93">
        <f>Seznam!OTE8</f>
        <v>0</v>
      </c>
      <c r="OTF18" s="93">
        <f>Seznam!OTF8</f>
        <v>0</v>
      </c>
      <c r="OTG18" s="93">
        <f>Seznam!OTG8</f>
        <v>0</v>
      </c>
      <c r="OTH18" s="93">
        <f>Seznam!OTH8</f>
        <v>0</v>
      </c>
      <c r="OTI18" s="93">
        <f>Seznam!OTI8</f>
        <v>0</v>
      </c>
      <c r="OTJ18" s="93">
        <f>Seznam!OTJ8</f>
        <v>0</v>
      </c>
      <c r="OTK18" s="93">
        <f>Seznam!OTK8</f>
        <v>0</v>
      </c>
      <c r="OTL18" s="93">
        <f>Seznam!OTL8</f>
        <v>0</v>
      </c>
      <c r="OTM18" s="93">
        <f>Seznam!OTM8</f>
        <v>0</v>
      </c>
      <c r="OTN18" s="93">
        <f>Seznam!OTN8</f>
        <v>0</v>
      </c>
      <c r="OTO18" s="93">
        <f>Seznam!OTO8</f>
        <v>0</v>
      </c>
      <c r="OTP18" s="93">
        <f>Seznam!OTP8</f>
        <v>0</v>
      </c>
      <c r="OTQ18" s="93">
        <f>Seznam!OTQ8</f>
        <v>0</v>
      </c>
      <c r="OTR18" s="93">
        <f>Seznam!OTR8</f>
        <v>0</v>
      </c>
      <c r="OTS18" s="93">
        <f>Seznam!OTS8</f>
        <v>0</v>
      </c>
      <c r="OTT18" s="93">
        <f>Seznam!OTT8</f>
        <v>0</v>
      </c>
      <c r="OTU18" s="93">
        <f>Seznam!OTU8</f>
        <v>0</v>
      </c>
      <c r="OTV18" s="93">
        <f>Seznam!OTV8</f>
        <v>0</v>
      </c>
      <c r="OTW18" s="93">
        <f>Seznam!OTW8</f>
        <v>0</v>
      </c>
      <c r="OTX18" s="93">
        <f>Seznam!OTX8</f>
        <v>0</v>
      </c>
      <c r="OTY18" s="93">
        <f>Seznam!OTY8</f>
        <v>0</v>
      </c>
      <c r="OTZ18" s="93">
        <f>Seznam!OTZ8</f>
        <v>0</v>
      </c>
      <c r="OUA18" s="93">
        <f>Seznam!OUA8</f>
        <v>0</v>
      </c>
      <c r="OUB18" s="93">
        <f>Seznam!OUB8</f>
        <v>0</v>
      </c>
      <c r="OUC18" s="93">
        <f>Seznam!OUC8</f>
        <v>0</v>
      </c>
      <c r="OUD18" s="93">
        <f>Seznam!OUD8</f>
        <v>0</v>
      </c>
      <c r="OUE18" s="93">
        <f>Seznam!OUE8</f>
        <v>0</v>
      </c>
      <c r="OUF18" s="93">
        <f>Seznam!OUF8</f>
        <v>0</v>
      </c>
      <c r="OUG18" s="93">
        <f>Seznam!OUG8</f>
        <v>0</v>
      </c>
      <c r="OUH18" s="93">
        <f>Seznam!OUH8</f>
        <v>0</v>
      </c>
      <c r="OUI18" s="93">
        <f>Seznam!OUI8</f>
        <v>0</v>
      </c>
      <c r="OUJ18" s="93">
        <f>Seznam!OUJ8</f>
        <v>0</v>
      </c>
      <c r="OUK18" s="93">
        <f>Seznam!OUK8</f>
        <v>0</v>
      </c>
      <c r="OUL18" s="93">
        <f>Seznam!OUL8</f>
        <v>0</v>
      </c>
      <c r="OUM18" s="93">
        <f>Seznam!OUM8</f>
        <v>0</v>
      </c>
      <c r="OUN18" s="93">
        <f>Seznam!OUN8</f>
        <v>0</v>
      </c>
      <c r="OUO18" s="93">
        <f>Seznam!OUO8</f>
        <v>0</v>
      </c>
      <c r="OUP18" s="93">
        <f>Seznam!OUP8</f>
        <v>0</v>
      </c>
      <c r="OUQ18" s="93">
        <f>Seznam!OUQ8</f>
        <v>0</v>
      </c>
      <c r="OUR18" s="93">
        <f>Seznam!OUR8</f>
        <v>0</v>
      </c>
      <c r="OUS18" s="93">
        <f>Seznam!OUS8</f>
        <v>0</v>
      </c>
      <c r="OUT18" s="93">
        <f>Seznam!OUT8</f>
        <v>0</v>
      </c>
      <c r="OUU18" s="93">
        <f>Seznam!OUU8</f>
        <v>0</v>
      </c>
      <c r="OUV18" s="93">
        <f>Seznam!OUV8</f>
        <v>0</v>
      </c>
      <c r="OUW18" s="93">
        <f>Seznam!OUW8</f>
        <v>0</v>
      </c>
      <c r="OUX18" s="93">
        <f>Seznam!OUX8</f>
        <v>0</v>
      </c>
      <c r="OUY18" s="93">
        <f>Seznam!OUY8</f>
        <v>0</v>
      </c>
      <c r="OUZ18" s="93">
        <f>Seznam!OUZ8</f>
        <v>0</v>
      </c>
      <c r="OVA18" s="93">
        <f>Seznam!OVA8</f>
        <v>0</v>
      </c>
      <c r="OVB18" s="93">
        <f>Seznam!OVB8</f>
        <v>0</v>
      </c>
      <c r="OVC18" s="93">
        <f>Seznam!OVC8</f>
        <v>0</v>
      </c>
      <c r="OVD18" s="93">
        <f>Seznam!OVD8</f>
        <v>0</v>
      </c>
      <c r="OVE18" s="93">
        <f>Seznam!OVE8</f>
        <v>0</v>
      </c>
      <c r="OVF18" s="93">
        <f>Seznam!OVF8</f>
        <v>0</v>
      </c>
      <c r="OVG18" s="93">
        <f>Seznam!OVG8</f>
        <v>0</v>
      </c>
      <c r="OVH18" s="93">
        <f>Seznam!OVH8</f>
        <v>0</v>
      </c>
      <c r="OVI18" s="93">
        <f>Seznam!OVI8</f>
        <v>0</v>
      </c>
      <c r="OVJ18" s="93">
        <f>Seznam!OVJ8</f>
        <v>0</v>
      </c>
      <c r="OVK18" s="93">
        <f>Seznam!OVK8</f>
        <v>0</v>
      </c>
      <c r="OVL18" s="93">
        <f>Seznam!OVL8</f>
        <v>0</v>
      </c>
      <c r="OVM18" s="93">
        <f>Seznam!OVM8</f>
        <v>0</v>
      </c>
      <c r="OVN18" s="93">
        <f>Seznam!OVN8</f>
        <v>0</v>
      </c>
      <c r="OVO18" s="93">
        <f>Seznam!OVO8</f>
        <v>0</v>
      </c>
      <c r="OVP18" s="93">
        <f>Seznam!OVP8</f>
        <v>0</v>
      </c>
      <c r="OVQ18" s="93">
        <f>Seznam!OVQ8</f>
        <v>0</v>
      </c>
      <c r="OVR18" s="93">
        <f>Seznam!OVR8</f>
        <v>0</v>
      </c>
      <c r="OVS18" s="93">
        <f>Seznam!OVS8</f>
        <v>0</v>
      </c>
      <c r="OVT18" s="93">
        <f>Seznam!OVT8</f>
        <v>0</v>
      </c>
      <c r="OVU18" s="93">
        <f>Seznam!OVU8</f>
        <v>0</v>
      </c>
      <c r="OVV18" s="93">
        <f>Seznam!OVV8</f>
        <v>0</v>
      </c>
      <c r="OVW18" s="93">
        <f>Seznam!OVW8</f>
        <v>0</v>
      </c>
      <c r="OVX18" s="93">
        <f>Seznam!OVX8</f>
        <v>0</v>
      </c>
      <c r="OVY18" s="93">
        <f>Seznam!OVY8</f>
        <v>0</v>
      </c>
      <c r="OVZ18" s="93">
        <f>Seznam!OVZ8</f>
        <v>0</v>
      </c>
      <c r="OWA18" s="93">
        <f>Seznam!OWA8</f>
        <v>0</v>
      </c>
      <c r="OWB18" s="93">
        <f>Seznam!OWB8</f>
        <v>0</v>
      </c>
      <c r="OWC18" s="93">
        <f>Seznam!OWC8</f>
        <v>0</v>
      </c>
      <c r="OWD18" s="93">
        <f>Seznam!OWD8</f>
        <v>0</v>
      </c>
      <c r="OWE18" s="93">
        <f>Seznam!OWE8</f>
        <v>0</v>
      </c>
      <c r="OWF18" s="93">
        <f>Seznam!OWF8</f>
        <v>0</v>
      </c>
      <c r="OWG18" s="93">
        <f>Seznam!OWG8</f>
        <v>0</v>
      </c>
      <c r="OWH18" s="93">
        <f>Seznam!OWH8</f>
        <v>0</v>
      </c>
      <c r="OWI18" s="93">
        <f>Seznam!OWI8</f>
        <v>0</v>
      </c>
      <c r="OWJ18" s="93">
        <f>Seznam!OWJ8</f>
        <v>0</v>
      </c>
      <c r="OWK18" s="93">
        <f>Seznam!OWK8</f>
        <v>0</v>
      </c>
      <c r="OWL18" s="93">
        <f>Seznam!OWL8</f>
        <v>0</v>
      </c>
      <c r="OWM18" s="93">
        <f>Seznam!OWM8</f>
        <v>0</v>
      </c>
      <c r="OWN18" s="93">
        <f>Seznam!OWN8</f>
        <v>0</v>
      </c>
      <c r="OWO18" s="93">
        <f>Seznam!OWO8</f>
        <v>0</v>
      </c>
      <c r="OWP18" s="93">
        <f>Seznam!OWP8</f>
        <v>0</v>
      </c>
      <c r="OWQ18" s="93">
        <f>Seznam!OWQ8</f>
        <v>0</v>
      </c>
      <c r="OWR18" s="93">
        <f>Seznam!OWR8</f>
        <v>0</v>
      </c>
      <c r="OWS18" s="93">
        <f>Seznam!OWS8</f>
        <v>0</v>
      </c>
      <c r="OWT18" s="93">
        <f>Seznam!OWT8</f>
        <v>0</v>
      </c>
      <c r="OWU18" s="93">
        <f>Seznam!OWU8</f>
        <v>0</v>
      </c>
      <c r="OWV18" s="93">
        <f>Seznam!OWV8</f>
        <v>0</v>
      </c>
      <c r="OWW18" s="93">
        <f>Seznam!OWW8</f>
        <v>0</v>
      </c>
      <c r="OWX18" s="93">
        <f>Seznam!OWX8</f>
        <v>0</v>
      </c>
      <c r="OWY18" s="93">
        <f>Seznam!OWY8</f>
        <v>0</v>
      </c>
      <c r="OWZ18" s="93">
        <f>Seznam!OWZ8</f>
        <v>0</v>
      </c>
      <c r="OXA18" s="93">
        <f>Seznam!OXA8</f>
        <v>0</v>
      </c>
      <c r="OXB18" s="93">
        <f>Seznam!OXB8</f>
        <v>0</v>
      </c>
      <c r="OXC18" s="93">
        <f>Seznam!OXC8</f>
        <v>0</v>
      </c>
      <c r="OXD18" s="93">
        <f>Seznam!OXD8</f>
        <v>0</v>
      </c>
      <c r="OXE18" s="93">
        <f>Seznam!OXE8</f>
        <v>0</v>
      </c>
      <c r="OXF18" s="93">
        <f>Seznam!OXF8</f>
        <v>0</v>
      </c>
      <c r="OXG18" s="93">
        <f>Seznam!OXG8</f>
        <v>0</v>
      </c>
      <c r="OXH18" s="93">
        <f>Seznam!OXH8</f>
        <v>0</v>
      </c>
      <c r="OXI18" s="93">
        <f>Seznam!OXI8</f>
        <v>0</v>
      </c>
      <c r="OXJ18" s="93">
        <f>Seznam!OXJ8</f>
        <v>0</v>
      </c>
      <c r="OXK18" s="93">
        <f>Seznam!OXK8</f>
        <v>0</v>
      </c>
      <c r="OXL18" s="93">
        <f>Seznam!OXL8</f>
        <v>0</v>
      </c>
      <c r="OXM18" s="93">
        <f>Seznam!OXM8</f>
        <v>0</v>
      </c>
      <c r="OXN18" s="93">
        <f>Seznam!OXN8</f>
        <v>0</v>
      </c>
      <c r="OXO18" s="93">
        <f>Seznam!OXO8</f>
        <v>0</v>
      </c>
      <c r="OXP18" s="93">
        <f>Seznam!OXP8</f>
        <v>0</v>
      </c>
      <c r="OXQ18" s="93">
        <f>Seznam!OXQ8</f>
        <v>0</v>
      </c>
      <c r="OXR18" s="93">
        <f>Seznam!OXR8</f>
        <v>0</v>
      </c>
      <c r="OXS18" s="93">
        <f>Seznam!OXS8</f>
        <v>0</v>
      </c>
      <c r="OXT18" s="93">
        <f>Seznam!OXT8</f>
        <v>0</v>
      </c>
      <c r="OXU18" s="93">
        <f>Seznam!OXU8</f>
        <v>0</v>
      </c>
      <c r="OXV18" s="93">
        <f>Seznam!OXV8</f>
        <v>0</v>
      </c>
      <c r="OXW18" s="93">
        <f>Seznam!OXW8</f>
        <v>0</v>
      </c>
      <c r="OXX18" s="93">
        <f>Seznam!OXX8</f>
        <v>0</v>
      </c>
      <c r="OXY18" s="93">
        <f>Seznam!OXY8</f>
        <v>0</v>
      </c>
      <c r="OXZ18" s="93">
        <f>Seznam!OXZ8</f>
        <v>0</v>
      </c>
      <c r="OYA18" s="93">
        <f>Seznam!OYA8</f>
        <v>0</v>
      </c>
      <c r="OYB18" s="93">
        <f>Seznam!OYB8</f>
        <v>0</v>
      </c>
      <c r="OYC18" s="93">
        <f>Seznam!OYC8</f>
        <v>0</v>
      </c>
      <c r="OYD18" s="93">
        <f>Seznam!OYD8</f>
        <v>0</v>
      </c>
      <c r="OYE18" s="93">
        <f>Seznam!OYE8</f>
        <v>0</v>
      </c>
      <c r="OYF18" s="93">
        <f>Seznam!OYF8</f>
        <v>0</v>
      </c>
      <c r="OYG18" s="93">
        <f>Seznam!OYG8</f>
        <v>0</v>
      </c>
      <c r="OYH18" s="93">
        <f>Seznam!OYH8</f>
        <v>0</v>
      </c>
      <c r="OYI18" s="93">
        <f>Seznam!OYI8</f>
        <v>0</v>
      </c>
      <c r="OYJ18" s="93">
        <f>Seznam!OYJ8</f>
        <v>0</v>
      </c>
      <c r="OYK18" s="93">
        <f>Seznam!OYK8</f>
        <v>0</v>
      </c>
      <c r="OYL18" s="93">
        <f>Seznam!OYL8</f>
        <v>0</v>
      </c>
      <c r="OYM18" s="93">
        <f>Seznam!OYM8</f>
        <v>0</v>
      </c>
      <c r="OYN18" s="93">
        <f>Seznam!OYN8</f>
        <v>0</v>
      </c>
      <c r="OYO18" s="93">
        <f>Seznam!OYO8</f>
        <v>0</v>
      </c>
      <c r="OYP18" s="93">
        <f>Seznam!OYP8</f>
        <v>0</v>
      </c>
      <c r="OYQ18" s="93">
        <f>Seznam!OYQ8</f>
        <v>0</v>
      </c>
      <c r="OYR18" s="93">
        <f>Seznam!OYR8</f>
        <v>0</v>
      </c>
      <c r="OYS18" s="93">
        <f>Seznam!OYS8</f>
        <v>0</v>
      </c>
      <c r="OYT18" s="93">
        <f>Seznam!OYT8</f>
        <v>0</v>
      </c>
      <c r="OYU18" s="93">
        <f>Seznam!OYU8</f>
        <v>0</v>
      </c>
      <c r="OYV18" s="93">
        <f>Seznam!OYV8</f>
        <v>0</v>
      </c>
      <c r="OYW18" s="93">
        <f>Seznam!OYW8</f>
        <v>0</v>
      </c>
      <c r="OYX18" s="93">
        <f>Seznam!OYX8</f>
        <v>0</v>
      </c>
      <c r="OYY18" s="93">
        <f>Seznam!OYY8</f>
        <v>0</v>
      </c>
      <c r="OYZ18" s="93">
        <f>Seznam!OYZ8</f>
        <v>0</v>
      </c>
      <c r="OZA18" s="93">
        <f>Seznam!OZA8</f>
        <v>0</v>
      </c>
      <c r="OZB18" s="93">
        <f>Seznam!OZB8</f>
        <v>0</v>
      </c>
      <c r="OZC18" s="93">
        <f>Seznam!OZC8</f>
        <v>0</v>
      </c>
      <c r="OZD18" s="93">
        <f>Seznam!OZD8</f>
        <v>0</v>
      </c>
      <c r="OZE18" s="93">
        <f>Seznam!OZE8</f>
        <v>0</v>
      </c>
      <c r="OZF18" s="93">
        <f>Seznam!OZF8</f>
        <v>0</v>
      </c>
      <c r="OZG18" s="93">
        <f>Seznam!OZG8</f>
        <v>0</v>
      </c>
      <c r="OZH18" s="93">
        <f>Seznam!OZH8</f>
        <v>0</v>
      </c>
      <c r="OZI18" s="93">
        <f>Seznam!OZI8</f>
        <v>0</v>
      </c>
      <c r="OZJ18" s="93">
        <f>Seznam!OZJ8</f>
        <v>0</v>
      </c>
      <c r="OZK18" s="93">
        <f>Seznam!OZK8</f>
        <v>0</v>
      </c>
      <c r="OZL18" s="93">
        <f>Seznam!OZL8</f>
        <v>0</v>
      </c>
      <c r="OZM18" s="93">
        <f>Seznam!OZM8</f>
        <v>0</v>
      </c>
      <c r="OZN18" s="93">
        <f>Seznam!OZN8</f>
        <v>0</v>
      </c>
      <c r="OZO18" s="93">
        <f>Seznam!OZO8</f>
        <v>0</v>
      </c>
      <c r="OZP18" s="93">
        <f>Seznam!OZP8</f>
        <v>0</v>
      </c>
      <c r="OZQ18" s="93">
        <f>Seznam!OZQ8</f>
        <v>0</v>
      </c>
      <c r="OZR18" s="93">
        <f>Seznam!OZR8</f>
        <v>0</v>
      </c>
      <c r="OZS18" s="93">
        <f>Seznam!OZS8</f>
        <v>0</v>
      </c>
      <c r="OZT18" s="93">
        <f>Seznam!OZT8</f>
        <v>0</v>
      </c>
      <c r="OZU18" s="93">
        <f>Seznam!OZU8</f>
        <v>0</v>
      </c>
      <c r="OZV18" s="93">
        <f>Seznam!OZV8</f>
        <v>0</v>
      </c>
      <c r="OZW18" s="93">
        <f>Seznam!OZW8</f>
        <v>0</v>
      </c>
      <c r="OZX18" s="93">
        <f>Seznam!OZX8</f>
        <v>0</v>
      </c>
      <c r="OZY18" s="93">
        <f>Seznam!OZY8</f>
        <v>0</v>
      </c>
      <c r="OZZ18" s="93">
        <f>Seznam!OZZ8</f>
        <v>0</v>
      </c>
      <c r="PAA18" s="93">
        <f>Seznam!PAA8</f>
        <v>0</v>
      </c>
      <c r="PAB18" s="93">
        <f>Seznam!PAB8</f>
        <v>0</v>
      </c>
      <c r="PAC18" s="93">
        <f>Seznam!PAC8</f>
        <v>0</v>
      </c>
      <c r="PAD18" s="93">
        <f>Seznam!PAD8</f>
        <v>0</v>
      </c>
      <c r="PAE18" s="93">
        <f>Seznam!PAE8</f>
        <v>0</v>
      </c>
      <c r="PAF18" s="93">
        <f>Seznam!PAF8</f>
        <v>0</v>
      </c>
      <c r="PAG18" s="93">
        <f>Seznam!PAG8</f>
        <v>0</v>
      </c>
      <c r="PAH18" s="93">
        <f>Seznam!PAH8</f>
        <v>0</v>
      </c>
      <c r="PAI18" s="93">
        <f>Seznam!PAI8</f>
        <v>0</v>
      </c>
      <c r="PAJ18" s="93">
        <f>Seznam!PAJ8</f>
        <v>0</v>
      </c>
      <c r="PAK18" s="93">
        <f>Seznam!PAK8</f>
        <v>0</v>
      </c>
      <c r="PAL18" s="93">
        <f>Seznam!PAL8</f>
        <v>0</v>
      </c>
      <c r="PAM18" s="93">
        <f>Seznam!PAM8</f>
        <v>0</v>
      </c>
      <c r="PAN18" s="93">
        <f>Seznam!PAN8</f>
        <v>0</v>
      </c>
      <c r="PAO18" s="93">
        <f>Seznam!PAO8</f>
        <v>0</v>
      </c>
      <c r="PAP18" s="93">
        <f>Seznam!PAP8</f>
        <v>0</v>
      </c>
      <c r="PAQ18" s="93">
        <f>Seznam!PAQ8</f>
        <v>0</v>
      </c>
      <c r="PAR18" s="93">
        <f>Seznam!PAR8</f>
        <v>0</v>
      </c>
      <c r="PAS18" s="93">
        <f>Seznam!PAS8</f>
        <v>0</v>
      </c>
      <c r="PAT18" s="93">
        <f>Seznam!PAT8</f>
        <v>0</v>
      </c>
      <c r="PAU18" s="93">
        <f>Seznam!PAU8</f>
        <v>0</v>
      </c>
      <c r="PAV18" s="93">
        <f>Seznam!PAV8</f>
        <v>0</v>
      </c>
      <c r="PAW18" s="93">
        <f>Seznam!PAW8</f>
        <v>0</v>
      </c>
      <c r="PAX18" s="93">
        <f>Seznam!PAX8</f>
        <v>0</v>
      </c>
      <c r="PAY18" s="93">
        <f>Seznam!PAY8</f>
        <v>0</v>
      </c>
      <c r="PAZ18" s="93">
        <f>Seznam!PAZ8</f>
        <v>0</v>
      </c>
      <c r="PBA18" s="93">
        <f>Seznam!PBA8</f>
        <v>0</v>
      </c>
      <c r="PBB18" s="93">
        <f>Seznam!PBB8</f>
        <v>0</v>
      </c>
      <c r="PBC18" s="93">
        <f>Seznam!PBC8</f>
        <v>0</v>
      </c>
      <c r="PBD18" s="93">
        <f>Seznam!PBD8</f>
        <v>0</v>
      </c>
      <c r="PBE18" s="93">
        <f>Seznam!PBE8</f>
        <v>0</v>
      </c>
      <c r="PBF18" s="93">
        <f>Seznam!PBF8</f>
        <v>0</v>
      </c>
      <c r="PBG18" s="93">
        <f>Seznam!PBG8</f>
        <v>0</v>
      </c>
      <c r="PBH18" s="93">
        <f>Seznam!PBH8</f>
        <v>0</v>
      </c>
      <c r="PBI18" s="93">
        <f>Seznam!PBI8</f>
        <v>0</v>
      </c>
      <c r="PBJ18" s="93">
        <f>Seznam!PBJ8</f>
        <v>0</v>
      </c>
      <c r="PBK18" s="93">
        <f>Seznam!PBK8</f>
        <v>0</v>
      </c>
      <c r="PBL18" s="93">
        <f>Seznam!PBL8</f>
        <v>0</v>
      </c>
      <c r="PBM18" s="93">
        <f>Seznam!PBM8</f>
        <v>0</v>
      </c>
      <c r="PBN18" s="93">
        <f>Seznam!PBN8</f>
        <v>0</v>
      </c>
      <c r="PBO18" s="93">
        <f>Seznam!PBO8</f>
        <v>0</v>
      </c>
      <c r="PBP18" s="93">
        <f>Seznam!PBP8</f>
        <v>0</v>
      </c>
      <c r="PBQ18" s="93">
        <f>Seznam!PBQ8</f>
        <v>0</v>
      </c>
      <c r="PBR18" s="93">
        <f>Seznam!PBR8</f>
        <v>0</v>
      </c>
      <c r="PBS18" s="93">
        <f>Seznam!PBS8</f>
        <v>0</v>
      </c>
      <c r="PBT18" s="93">
        <f>Seznam!PBT8</f>
        <v>0</v>
      </c>
      <c r="PBU18" s="93">
        <f>Seznam!PBU8</f>
        <v>0</v>
      </c>
      <c r="PBV18" s="93">
        <f>Seznam!PBV8</f>
        <v>0</v>
      </c>
      <c r="PBW18" s="93">
        <f>Seznam!PBW8</f>
        <v>0</v>
      </c>
      <c r="PBX18" s="93">
        <f>Seznam!PBX8</f>
        <v>0</v>
      </c>
      <c r="PBY18" s="93">
        <f>Seznam!PBY8</f>
        <v>0</v>
      </c>
      <c r="PBZ18" s="93">
        <f>Seznam!PBZ8</f>
        <v>0</v>
      </c>
      <c r="PCA18" s="93">
        <f>Seznam!PCA8</f>
        <v>0</v>
      </c>
      <c r="PCB18" s="93">
        <f>Seznam!PCB8</f>
        <v>0</v>
      </c>
      <c r="PCC18" s="93">
        <f>Seznam!PCC8</f>
        <v>0</v>
      </c>
      <c r="PCD18" s="93">
        <f>Seznam!PCD8</f>
        <v>0</v>
      </c>
      <c r="PCE18" s="93">
        <f>Seznam!PCE8</f>
        <v>0</v>
      </c>
      <c r="PCF18" s="93">
        <f>Seznam!PCF8</f>
        <v>0</v>
      </c>
      <c r="PCG18" s="93">
        <f>Seznam!PCG8</f>
        <v>0</v>
      </c>
      <c r="PCH18" s="93">
        <f>Seznam!PCH8</f>
        <v>0</v>
      </c>
      <c r="PCI18" s="93">
        <f>Seznam!PCI8</f>
        <v>0</v>
      </c>
      <c r="PCJ18" s="93">
        <f>Seznam!PCJ8</f>
        <v>0</v>
      </c>
      <c r="PCK18" s="93">
        <f>Seznam!PCK8</f>
        <v>0</v>
      </c>
      <c r="PCL18" s="93">
        <f>Seznam!PCL8</f>
        <v>0</v>
      </c>
      <c r="PCM18" s="93">
        <f>Seznam!PCM8</f>
        <v>0</v>
      </c>
      <c r="PCN18" s="93">
        <f>Seznam!PCN8</f>
        <v>0</v>
      </c>
      <c r="PCO18" s="93">
        <f>Seznam!PCO8</f>
        <v>0</v>
      </c>
      <c r="PCP18" s="93">
        <f>Seznam!PCP8</f>
        <v>0</v>
      </c>
      <c r="PCQ18" s="93">
        <f>Seznam!PCQ8</f>
        <v>0</v>
      </c>
      <c r="PCR18" s="93">
        <f>Seznam!PCR8</f>
        <v>0</v>
      </c>
      <c r="PCS18" s="93">
        <f>Seznam!PCS8</f>
        <v>0</v>
      </c>
      <c r="PCT18" s="93">
        <f>Seznam!PCT8</f>
        <v>0</v>
      </c>
      <c r="PCU18" s="93">
        <f>Seznam!PCU8</f>
        <v>0</v>
      </c>
      <c r="PCV18" s="93">
        <f>Seznam!PCV8</f>
        <v>0</v>
      </c>
      <c r="PCW18" s="93">
        <f>Seznam!PCW8</f>
        <v>0</v>
      </c>
      <c r="PCX18" s="93">
        <f>Seznam!PCX8</f>
        <v>0</v>
      </c>
      <c r="PCY18" s="93">
        <f>Seznam!PCY8</f>
        <v>0</v>
      </c>
      <c r="PCZ18" s="93">
        <f>Seznam!PCZ8</f>
        <v>0</v>
      </c>
      <c r="PDA18" s="93">
        <f>Seznam!PDA8</f>
        <v>0</v>
      </c>
      <c r="PDB18" s="93">
        <f>Seznam!PDB8</f>
        <v>0</v>
      </c>
      <c r="PDC18" s="93">
        <f>Seznam!PDC8</f>
        <v>0</v>
      </c>
      <c r="PDD18" s="93">
        <f>Seznam!PDD8</f>
        <v>0</v>
      </c>
      <c r="PDE18" s="93">
        <f>Seznam!PDE8</f>
        <v>0</v>
      </c>
      <c r="PDF18" s="93">
        <f>Seznam!PDF8</f>
        <v>0</v>
      </c>
      <c r="PDG18" s="93">
        <f>Seznam!PDG8</f>
        <v>0</v>
      </c>
      <c r="PDH18" s="93">
        <f>Seznam!PDH8</f>
        <v>0</v>
      </c>
      <c r="PDI18" s="93">
        <f>Seznam!PDI8</f>
        <v>0</v>
      </c>
      <c r="PDJ18" s="93">
        <f>Seznam!PDJ8</f>
        <v>0</v>
      </c>
      <c r="PDK18" s="93">
        <f>Seznam!PDK8</f>
        <v>0</v>
      </c>
      <c r="PDL18" s="93">
        <f>Seznam!PDL8</f>
        <v>0</v>
      </c>
      <c r="PDM18" s="93">
        <f>Seznam!PDM8</f>
        <v>0</v>
      </c>
      <c r="PDN18" s="93">
        <f>Seznam!PDN8</f>
        <v>0</v>
      </c>
      <c r="PDO18" s="93">
        <f>Seznam!PDO8</f>
        <v>0</v>
      </c>
      <c r="PDP18" s="93">
        <f>Seznam!PDP8</f>
        <v>0</v>
      </c>
      <c r="PDQ18" s="93">
        <f>Seznam!PDQ8</f>
        <v>0</v>
      </c>
      <c r="PDR18" s="93">
        <f>Seznam!PDR8</f>
        <v>0</v>
      </c>
      <c r="PDS18" s="93">
        <f>Seznam!PDS8</f>
        <v>0</v>
      </c>
      <c r="PDT18" s="93">
        <f>Seznam!PDT8</f>
        <v>0</v>
      </c>
      <c r="PDU18" s="93">
        <f>Seznam!PDU8</f>
        <v>0</v>
      </c>
      <c r="PDV18" s="93">
        <f>Seznam!PDV8</f>
        <v>0</v>
      </c>
      <c r="PDW18" s="93">
        <f>Seznam!PDW8</f>
        <v>0</v>
      </c>
      <c r="PDX18" s="93">
        <f>Seznam!PDX8</f>
        <v>0</v>
      </c>
      <c r="PDY18" s="93">
        <f>Seznam!PDY8</f>
        <v>0</v>
      </c>
      <c r="PDZ18" s="93">
        <f>Seznam!PDZ8</f>
        <v>0</v>
      </c>
      <c r="PEA18" s="93">
        <f>Seznam!PEA8</f>
        <v>0</v>
      </c>
      <c r="PEB18" s="93">
        <f>Seznam!PEB8</f>
        <v>0</v>
      </c>
      <c r="PEC18" s="93">
        <f>Seznam!PEC8</f>
        <v>0</v>
      </c>
      <c r="PED18" s="93">
        <f>Seznam!PED8</f>
        <v>0</v>
      </c>
      <c r="PEE18" s="93">
        <f>Seznam!PEE8</f>
        <v>0</v>
      </c>
      <c r="PEF18" s="93">
        <f>Seznam!PEF8</f>
        <v>0</v>
      </c>
      <c r="PEG18" s="93">
        <f>Seznam!PEG8</f>
        <v>0</v>
      </c>
      <c r="PEH18" s="93">
        <f>Seznam!PEH8</f>
        <v>0</v>
      </c>
      <c r="PEI18" s="93">
        <f>Seznam!PEI8</f>
        <v>0</v>
      </c>
      <c r="PEJ18" s="93">
        <f>Seznam!PEJ8</f>
        <v>0</v>
      </c>
      <c r="PEK18" s="93">
        <f>Seznam!PEK8</f>
        <v>0</v>
      </c>
      <c r="PEL18" s="93">
        <f>Seznam!PEL8</f>
        <v>0</v>
      </c>
      <c r="PEM18" s="93">
        <f>Seznam!PEM8</f>
        <v>0</v>
      </c>
      <c r="PEN18" s="93">
        <f>Seznam!PEN8</f>
        <v>0</v>
      </c>
      <c r="PEO18" s="93">
        <f>Seznam!PEO8</f>
        <v>0</v>
      </c>
      <c r="PEP18" s="93">
        <f>Seznam!PEP8</f>
        <v>0</v>
      </c>
      <c r="PEQ18" s="93">
        <f>Seznam!PEQ8</f>
        <v>0</v>
      </c>
      <c r="PER18" s="93">
        <f>Seznam!PER8</f>
        <v>0</v>
      </c>
      <c r="PES18" s="93">
        <f>Seznam!PES8</f>
        <v>0</v>
      </c>
      <c r="PET18" s="93">
        <f>Seznam!PET8</f>
        <v>0</v>
      </c>
      <c r="PEU18" s="93">
        <f>Seznam!PEU8</f>
        <v>0</v>
      </c>
      <c r="PEV18" s="93">
        <f>Seznam!PEV8</f>
        <v>0</v>
      </c>
      <c r="PEW18" s="93">
        <f>Seznam!PEW8</f>
        <v>0</v>
      </c>
      <c r="PEX18" s="93">
        <f>Seznam!PEX8</f>
        <v>0</v>
      </c>
      <c r="PEY18" s="93">
        <f>Seznam!PEY8</f>
        <v>0</v>
      </c>
      <c r="PEZ18" s="93">
        <f>Seznam!PEZ8</f>
        <v>0</v>
      </c>
      <c r="PFA18" s="93">
        <f>Seznam!PFA8</f>
        <v>0</v>
      </c>
      <c r="PFB18" s="93">
        <f>Seznam!PFB8</f>
        <v>0</v>
      </c>
      <c r="PFC18" s="93">
        <f>Seznam!PFC8</f>
        <v>0</v>
      </c>
      <c r="PFD18" s="93">
        <f>Seznam!PFD8</f>
        <v>0</v>
      </c>
      <c r="PFE18" s="93">
        <f>Seznam!PFE8</f>
        <v>0</v>
      </c>
      <c r="PFF18" s="93">
        <f>Seznam!PFF8</f>
        <v>0</v>
      </c>
      <c r="PFG18" s="93">
        <f>Seznam!PFG8</f>
        <v>0</v>
      </c>
      <c r="PFH18" s="93">
        <f>Seznam!PFH8</f>
        <v>0</v>
      </c>
      <c r="PFI18" s="93">
        <f>Seznam!PFI8</f>
        <v>0</v>
      </c>
      <c r="PFJ18" s="93">
        <f>Seznam!PFJ8</f>
        <v>0</v>
      </c>
      <c r="PFK18" s="93">
        <f>Seznam!PFK8</f>
        <v>0</v>
      </c>
      <c r="PFL18" s="93">
        <f>Seznam!PFL8</f>
        <v>0</v>
      </c>
      <c r="PFM18" s="93">
        <f>Seznam!PFM8</f>
        <v>0</v>
      </c>
      <c r="PFN18" s="93">
        <f>Seznam!PFN8</f>
        <v>0</v>
      </c>
      <c r="PFO18" s="93">
        <f>Seznam!PFO8</f>
        <v>0</v>
      </c>
      <c r="PFP18" s="93">
        <f>Seznam!PFP8</f>
        <v>0</v>
      </c>
      <c r="PFQ18" s="93">
        <f>Seznam!PFQ8</f>
        <v>0</v>
      </c>
      <c r="PFR18" s="93">
        <f>Seznam!PFR8</f>
        <v>0</v>
      </c>
      <c r="PFS18" s="93">
        <f>Seznam!PFS8</f>
        <v>0</v>
      </c>
      <c r="PFT18" s="93">
        <f>Seznam!PFT8</f>
        <v>0</v>
      </c>
      <c r="PFU18" s="93">
        <f>Seznam!PFU8</f>
        <v>0</v>
      </c>
      <c r="PFV18" s="93">
        <f>Seznam!PFV8</f>
        <v>0</v>
      </c>
      <c r="PFW18" s="93">
        <f>Seznam!PFW8</f>
        <v>0</v>
      </c>
      <c r="PFX18" s="93">
        <f>Seznam!PFX8</f>
        <v>0</v>
      </c>
      <c r="PFY18" s="93">
        <f>Seznam!PFY8</f>
        <v>0</v>
      </c>
      <c r="PFZ18" s="93">
        <f>Seznam!PFZ8</f>
        <v>0</v>
      </c>
      <c r="PGA18" s="93">
        <f>Seznam!PGA8</f>
        <v>0</v>
      </c>
      <c r="PGB18" s="93">
        <f>Seznam!PGB8</f>
        <v>0</v>
      </c>
      <c r="PGC18" s="93">
        <f>Seznam!PGC8</f>
        <v>0</v>
      </c>
      <c r="PGD18" s="93">
        <f>Seznam!PGD8</f>
        <v>0</v>
      </c>
      <c r="PGE18" s="93">
        <f>Seznam!PGE8</f>
        <v>0</v>
      </c>
      <c r="PGF18" s="93">
        <f>Seznam!PGF8</f>
        <v>0</v>
      </c>
      <c r="PGG18" s="93">
        <f>Seznam!PGG8</f>
        <v>0</v>
      </c>
      <c r="PGH18" s="93">
        <f>Seznam!PGH8</f>
        <v>0</v>
      </c>
      <c r="PGI18" s="93">
        <f>Seznam!PGI8</f>
        <v>0</v>
      </c>
      <c r="PGJ18" s="93">
        <f>Seznam!PGJ8</f>
        <v>0</v>
      </c>
      <c r="PGK18" s="93">
        <f>Seznam!PGK8</f>
        <v>0</v>
      </c>
      <c r="PGL18" s="93">
        <f>Seznam!PGL8</f>
        <v>0</v>
      </c>
      <c r="PGM18" s="93">
        <f>Seznam!PGM8</f>
        <v>0</v>
      </c>
      <c r="PGN18" s="93">
        <f>Seznam!PGN8</f>
        <v>0</v>
      </c>
      <c r="PGO18" s="93">
        <f>Seznam!PGO8</f>
        <v>0</v>
      </c>
      <c r="PGP18" s="93">
        <f>Seznam!PGP8</f>
        <v>0</v>
      </c>
      <c r="PGQ18" s="93">
        <f>Seznam!PGQ8</f>
        <v>0</v>
      </c>
      <c r="PGR18" s="93">
        <f>Seznam!PGR8</f>
        <v>0</v>
      </c>
      <c r="PGS18" s="93">
        <f>Seznam!PGS8</f>
        <v>0</v>
      </c>
      <c r="PGT18" s="93">
        <f>Seznam!PGT8</f>
        <v>0</v>
      </c>
      <c r="PGU18" s="93">
        <f>Seznam!PGU8</f>
        <v>0</v>
      </c>
      <c r="PGV18" s="93">
        <f>Seznam!PGV8</f>
        <v>0</v>
      </c>
      <c r="PGW18" s="93">
        <f>Seznam!PGW8</f>
        <v>0</v>
      </c>
      <c r="PGX18" s="93">
        <f>Seznam!PGX8</f>
        <v>0</v>
      </c>
      <c r="PGY18" s="93">
        <f>Seznam!PGY8</f>
        <v>0</v>
      </c>
      <c r="PGZ18" s="93">
        <f>Seznam!PGZ8</f>
        <v>0</v>
      </c>
      <c r="PHA18" s="93">
        <f>Seznam!PHA8</f>
        <v>0</v>
      </c>
      <c r="PHB18" s="93">
        <f>Seznam!PHB8</f>
        <v>0</v>
      </c>
      <c r="PHC18" s="93">
        <f>Seznam!PHC8</f>
        <v>0</v>
      </c>
      <c r="PHD18" s="93">
        <f>Seznam!PHD8</f>
        <v>0</v>
      </c>
      <c r="PHE18" s="93">
        <f>Seznam!PHE8</f>
        <v>0</v>
      </c>
      <c r="PHF18" s="93">
        <f>Seznam!PHF8</f>
        <v>0</v>
      </c>
      <c r="PHG18" s="93">
        <f>Seznam!PHG8</f>
        <v>0</v>
      </c>
      <c r="PHH18" s="93">
        <f>Seznam!PHH8</f>
        <v>0</v>
      </c>
      <c r="PHI18" s="93">
        <f>Seznam!PHI8</f>
        <v>0</v>
      </c>
      <c r="PHJ18" s="93">
        <f>Seznam!PHJ8</f>
        <v>0</v>
      </c>
      <c r="PHK18" s="93">
        <f>Seznam!PHK8</f>
        <v>0</v>
      </c>
      <c r="PHL18" s="93">
        <f>Seznam!PHL8</f>
        <v>0</v>
      </c>
      <c r="PHM18" s="93">
        <f>Seznam!PHM8</f>
        <v>0</v>
      </c>
      <c r="PHN18" s="93">
        <f>Seznam!PHN8</f>
        <v>0</v>
      </c>
      <c r="PHO18" s="93">
        <f>Seznam!PHO8</f>
        <v>0</v>
      </c>
      <c r="PHP18" s="93">
        <f>Seznam!PHP8</f>
        <v>0</v>
      </c>
      <c r="PHQ18" s="93">
        <f>Seznam!PHQ8</f>
        <v>0</v>
      </c>
      <c r="PHR18" s="93">
        <f>Seznam!PHR8</f>
        <v>0</v>
      </c>
      <c r="PHS18" s="93">
        <f>Seznam!PHS8</f>
        <v>0</v>
      </c>
      <c r="PHT18" s="93">
        <f>Seznam!PHT8</f>
        <v>0</v>
      </c>
      <c r="PHU18" s="93">
        <f>Seznam!PHU8</f>
        <v>0</v>
      </c>
      <c r="PHV18" s="93">
        <f>Seznam!PHV8</f>
        <v>0</v>
      </c>
      <c r="PHW18" s="93">
        <f>Seznam!PHW8</f>
        <v>0</v>
      </c>
      <c r="PHX18" s="93">
        <f>Seznam!PHX8</f>
        <v>0</v>
      </c>
      <c r="PHY18" s="93">
        <f>Seznam!PHY8</f>
        <v>0</v>
      </c>
      <c r="PHZ18" s="93">
        <f>Seznam!PHZ8</f>
        <v>0</v>
      </c>
      <c r="PIA18" s="93">
        <f>Seznam!PIA8</f>
        <v>0</v>
      </c>
      <c r="PIB18" s="93">
        <f>Seznam!PIB8</f>
        <v>0</v>
      </c>
      <c r="PIC18" s="93">
        <f>Seznam!PIC8</f>
        <v>0</v>
      </c>
      <c r="PID18" s="93">
        <f>Seznam!PID8</f>
        <v>0</v>
      </c>
      <c r="PIE18" s="93">
        <f>Seznam!PIE8</f>
        <v>0</v>
      </c>
      <c r="PIF18" s="93">
        <f>Seznam!PIF8</f>
        <v>0</v>
      </c>
      <c r="PIG18" s="93">
        <f>Seznam!PIG8</f>
        <v>0</v>
      </c>
      <c r="PIH18" s="93">
        <f>Seznam!PIH8</f>
        <v>0</v>
      </c>
      <c r="PII18" s="93">
        <f>Seznam!PII8</f>
        <v>0</v>
      </c>
      <c r="PIJ18" s="93">
        <f>Seznam!PIJ8</f>
        <v>0</v>
      </c>
      <c r="PIK18" s="93">
        <f>Seznam!PIK8</f>
        <v>0</v>
      </c>
      <c r="PIL18" s="93">
        <f>Seznam!PIL8</f>
        <v>0</v>
      </c>
      <c r="PIM18" s="93">
        <f>Seznam!PIM8</f>
        <v>0</v>
      </c>
      <c r="PIN18" s="93">
        <f>Seznam!PIN8</f>
        <v>0</v>
      </c>
      <c r="PIO18" s="93">
        <f>Seznam!PIO8</f>
        <v>0</v>
      </c>
      <c r="PIP18" s="93">
        <f>Seznam!PIP8</f>
        <v>0</v>
      </c>
      <c r="PIQ18" s="93">
        <f>Seznam!PIQ8</f>
        <v>0</v>
      </c>
      <c r="PIR18" s="93">
        <f>Seznam!PIR8</f>
        <v>0</v>
      </c>
      <c r="PIS18" s="93">
        <f>Seznam!PIS8</f>
        <v>0</v>
      </c>
      <c r="PIT18" s="93">
        <f>Seznam!PIT8</f>
        <v>0</v>
      </c>
      <c r="PIU18" s="93">
        <f>Seznam!PIU8</f>
        <v>0</v>
      </c>
      <c r="PIV18" s="93">
        <f>Seznam!PIV8</f>
        <v>0</v>
      </c>
      <c r="PIW18" s="93">
        <f>Seznam!PIW8</f>
        <v>0</v>
      </c>
      <c r="PIX18" s="93">
        <f>Seznam!PIX8</f>
        <v>0</v>
      </c>
      <c r="PIY18" s="93">
        <f>Seznam!PIY8</f>
        <v>0</v>
      </c>
      <c r="PIZ18" s="93">
        <f>Seznam!PIZ8</f>
        <v>0</v>
      </c>
      <c r="PJA18" s="93">
        <f>Seznam!PJA8</f>
        <v>0</v>
      </c>
      <c r="PJB18" s="93">
        <f>Seznam!PJB8</f>
        <v>0</v>
      </c>
      <c r="PJC18" s="93">
        <f>Seznam!PJC8</f>
        <v>0</v>
      </c>
      <c r="PJD18" s="93">
        <f>Seznam!PJD8</f>
        <v>0</v>
      </c>
      <c r="PJE18" s="93">
        <f>Seznam!PJE8</f>
        <v>0</v>
      </c>
      <c r="PJF18" s="93">
        <f>Seznam!PJF8</f>
        <v>0</v>
      </c>
      <c r="PJG18" s="93">
        <f>Seznam!PJG8</f>
        <v>0</v>
      </c>
      <c r="PJH18" s="93">
        <f>Seznam!PJH8</f>
        <v>0</v>
      </c>
      <c r="PJI18" s="93">
        <f>Seznam!PJI8</f>
        <v>0</v>
      </c>
      <c r="PJJ18" s="93">
        <f>Seznam!PJJ8</f>
        <v>0</v>
      </c>
      <c r="PJK18" s="93">
        <f>Seznam!PJK8</f>
        <v>0</v>
      </c>
      <c r="PJL18" s="93">
        <f>Seznam!PJL8</f>
        <v>0</v>
      </c>
      <c r="PJM18" s="93">
        <f>Seznam!PJM8</f>
        <v>0</v>
      </c>
      <c r="PJN18" s="93">
        <f>Seznam!PJN8</f>
        <v>0</v>
      </c>
      <c r="PJO18" s="93">
        <f>Seznam!PJO8</f>
        <v>0</v>
      </c>
      <c r="PJP18" s="93">
        <f>Seznam!PJP8</f>
        <v>0</v>
      </c>
      <c r="PJQ18" s="93">
        <f>Seznam!PJQ8</f>
        <v>0</v>
      </c>
      <c r="PJR18" s="93">
        <f>Seznam!PJR8</f>
        <v>0</v>
      </c>
      <c r="PJS18" s="93">
        <f>Seznam!PJS8</f>
        <v>0</v>
      </c>
      <c r="PJT18" s="93">
        <f>Seznam!PJT8</f>
        <v>0</v>
      </c>
      <c r="PJU18" s="93">
        <f>Seznam!PJU8</f>
        <v>0</v>
      </c>
      <c r="PJV18" s="93">
        <f>Seznam!PJV8</f>
        <v>0</v>
      </c>
      <c r="PJW18" s="93">
        <f>Seznam!PJW8</f>
        <v>0</v>
      </c>
      <c r="PJX18" s="93">
        <f>Seznam!PJX8</f>
        <v>0</v>
      </c>
      <c r="PJY18" s="93">
        <f>Seznam!PJY8</f>
        <v>0</v>
      </c>
      <c r="PJZ18" s="93">
        <f>Seznam!PJZ8</f>
        <v>0</v>
      </c>
      <c r="PKA18" s="93">
        <f>Seznam!PKA8</f>
        <v>0</v>
      </c>
      <c r="PKB18" s="93">
        <f>Seznam!PKB8</f>
        <v>0</v>
      </c>
      <c r="PKC18" s="93">
        <f>Seznam!PKC8</f>
        <v>0</v>
      </c>
      <c r="PKD18" s="93">
        <f>Seznam!PKD8</f>
        <v>0</v>
      </c>
      <c r="PKE18" s="93">
        <f>Seznam!PKE8</f>
        <v>0</v>
      </c>
      <c r="PKF18" s="93">
        <f>Seznam!PKF8</f>
        <v>0</v>
      </c>
      <c r="PKG18" s="93">
        <f>Seznam!PKG8</f>
        <v>0</v>
      </c>
      <c r="PKH18" s="93">
        <f>Seznam!PKH8</f>
        <v>0</v>
      </c>
      <c r="PKI18" s="93">
        <f>Seznam!PKI8</f>
        <v>0</v>
      </c>
      <c r="PKJ18" s="93">
        <f>Seznam!PKJ8</f>
        <v>0</v>
      </c>
      <c r="PKK18" s="93">
        <f>Seznam!PKK8</f>
        <v>0</v>
      </c>
      <c r="PKL18" s="93">
        <f>Seznam!PKL8</f>
        <v>0</v>
      </c>
      <c r="PKM18" s="93">
        <f>Seznam!PKM8</f>
        <v>0</v>
      </c>
      <c r="PKN18" s="93">
        <f>Seznam!PKN8</f>
        <v>0</v>
      </c>
      <c r="PKO18" s="93">
        <f>Seznam!PKO8</f>
        <v>0</v>
      </c>
      <c r="PKP18" s="93">
        <f>Seznam!PKP8</f>
        <v>0</v>
      </c>
      <c r="PKQ18" s="93">
        <f>Seznam!PKQ8</f>
        <v>0</v>
      </c>
      <c r="PKR18" s="93">
        <f>Seznam!PKR8</f>
        <v>0</v>
      </c>
      <c r="PKS18" s="93">
        <f>Seznam!PKS8</f>
        <v>0</v>
      </c>
      <c r="PKT18" s="93">
        <f>Seznam!PKT8</f>
        <v>0</v>
      </c>
      <c r="PKU18" s="93">
        <f>Seznam!PKU8</f>
        <v>0</v>
      </c>
      <c r="PKV18" s="93">
        <f>Seznam!PKV8</f>
        <v>0</v>
      </c>
      <c r="PKW18" s="93">
        <f>Seznam!PKW8</f>
        <v>0</v>
      </c>
      <c r="PKX18" s="93">
        <f>Seznam!PKX8</f>
        <v>0</v>
      </c>
      <c r="PKY18" s="93">
        <f>Seznam!PKY8</f>
        <v>0</v>
      </c>
      <c r="PKZ18" s="93">
        <f>Seznam!PKZ8</f>
        <v>0</v>
      </c>
      <c r="PLA18" s="93">
        <f>Seznam!PLA8</f>
        <v>0</v>
      </c>
      <c r="PLB18" s="93">
        <f>Seznam!PLB8</f>
        <v>0</v>
      </c>
      <c r="PLC18" s="93">
        <f>Seznam!PLC8</f>
        <v>0</v>
      </c>
      <c r="PLD18" s="93">
        <f>Seznam!PLD8</f>
        <v>0</v>
      </c>
      <c r="PLE18" s="93">
        <f>Seznam!PLE8</f>
        <v>0</v>
      </c>
      <c r="PLF18" s="93">
        <f>Seznam!PLF8</f>
        <v>0</v>
      </c>
      <c r="PLG18" s="93">
        <f>Seznam!PLG8</f>
        <v>0</v>
      </c>
      <c r="PLH18" s="93">
        <f>Seznam!PLH8</f>
        <v>0</v>
      </c>
      <c r="PLI18" s="93">
        <f>Seznam!PLI8</f>
        <v>0</v>
      </c>
      <c r="PLJ18" s="93">
        <f>Seznam!PLJ8</f>
        <v>0</v>
      </c>
      <c r="PLK18" s="93">
        <f>Seznam!PLK8</f>
        <v>0</v>
      </c>
      <c r="PLL18" s="93">
        <f>Seznam!PLL8</f>
        <v>0</v>
      </c>
      <c r="PLM18" s="93">
        <f>Seznam!PLM8</f>
        <v>0</v>
      </c>
      <c r="PLN18" s="93">
        <f>Seznam!PLN8</f>
        <v>0</v>
      </c>
      <c r="PLO18" s="93">
        <f>Seznam!PLO8</f>
        <v>0</v>
      </c>
      <c r="PLP18" s="93">
        <f>Seznam!PLP8</f>
        <v>0</v>
      </c>
      <c r="PLQ18" s="93">
        <f>Seznam!PLQ8</f>
        <v>0</v>
      </c>
      <c r="PLR18" s="93">
        <f>Seznam!PLR8</f>
        <v>0</v>
      </c>
      <c r="PLS18" s="93">
        <f>Seznam!PLS8</f>
        <v>0</v>
      </c>
      <c r="PLT18" s="93">
        <f>Seznam!PLT8</f>
        <v>0</v>
      </c>
      <c r="PLU18" s="93">
        <f>Seznam!PLU8</f>
        <v>0</v>
      </c>
      <c r="PLV18" s="93">
        <f>Seznam!PLV8</f>
        <v>0</v>
      </c>
      <c r="PLW18" s="93">
        <f>Seznam!PLW8</f>
        <v>0</v>
      </c>
      <c r="PLX18" s="93">
        <f>Seznam!PLX8</f>
        <v>0</v>
      </c>
      <c r="PLY18" s="93">
        <f>Seznam!PLY8</f>
        <v>0</v>
      </c>
      <c r="PLZ18" s="93">
        <f>Seznam!PLZ8</f>
        <v>0</v>
      </c>
      <c r="PMA18" s="93">
        <f>Seznam!PMA8</f>
        <v>0</v>
      </c>
      <c r="PMB18" s="93">
        <f>Seznam!PMB8</f>
        <v>0</v>
      </c>
      <c r="PMC18" s="93">
        <f>Seznam!PMC8</f>
        <v>0</v>
      </c>
      <c r="PMD18" s="93">
        <f>Seznam!PMD8</f>
        <v>0</v>
      </c>
      <c r="PME18" s="93">
        <f>Seznam!PME8</f>
        <v>0</v>
      </c>
      <c r="PMF18" s="93">
        <f>Seznam!PMF8</f>
        <v>0</v>
      </c>
      <c r="PMG18" s="93">
        <f>Seznam!PMG8</f>
        <v>0</v>
      </c>
      <c r="PMH18" s="93">
        <f>Seznam!PMH8</f>
        <v>0</v>
      </c>
      <c r="PMI18" s="93">
        <f>Seznam!PMI8</f>
        <v>0</v>
      </c>
      <c r="PMJ18" s="93">
        <f>Seznam!PMJ8</f>
        <v>0</v>
      </c>
      <c r="PMK18" s="93">
        <f>Seznam!PMK8</f>
        <v>0</v>
      </c>
      <c r="PML18" s="93">
        <f>Seznam!PML8</f>
        <v>0</v>
      </c>
      <c r="PMM18" s="93">
        <f>Seznam!PMM8</f>
        <v>0</v>
      </c>
      <c r="PMN18" s="93">
        <f>Seznam!PMN8</f>
        <v>0</v>
      </c>
      <c r="PMO18" s="93">
        <f>Seznam!PMO8</f>
        <v>0</v>
      </c>
      <c r="PMP18" s="93">
        <f>Seznam!PMP8</f>
        <v>0</v>
      </c>
      <c r="PMQ18" s="93">
        <f>Seznam!PMQ8</f>
        <v>0</v>
      </c>
      <c r="PMR18" s="93">
        <f>Seznam!PMR8</f>
        <v>0</v>
      </c>
      <c r="PMS18" s="93">
        <f>Seznam!PMS8</f>
        <v>0</v>
      </c>
      <c r="PMT18" s="93">
        <f>Seznam!PMT8</f>
        <v>0</v>
      </c>
      <c r="PMU18" s="93">
        <f>Seznam!PMU8</f>
        <v>0</v>
      </c>
      <c r="PMV18" s="93">
        <f>Seznam!PMV8</f>
        <v>0</v>
      </c>
      <c r="PMW18" s="93">
        <f>Seznam!PMW8</f>
        <v>0</v>
      </c>
      <c r="PMX18" s="93">
        <f>Seznam!PMX8</f>
        <v>0</v>
      </c>
      <c r="PMY18" s="93">
        <f>Seznam!PMY8</f>
        <v>0</v>
      </c>
      <c r="PMZ18" s="93">
        <f>Seznam!PMZ8</f>
        <v>0</v>
      </c>
      <c r="PNA18" s="93">
        <f>Seznam!PNA8</f>
        <v>0</v>
      </c>
      <c r="PNB18" s="93">
        <f>Seznam!PNB8</f>
        <v>0</v>
      </c>
      <c r="PNC18" s="93">
        <f>Seznam!PNC8</f>
        <v>0</v>
      </c>
      <c r="PND18" s="93">
        <f>Seznam!PND8</f>
        <v>0</v>
      </c>
      <c r="PNE18" s="93">
        <f>Seznam!PNE8</f>
        <v>0</v>
      </c>
      <c r="PNF18" s="93">
        <f>Seznam!PNF8</f>
        <v>0</v>
      </c>
      <c r="PNG18" s="93">
        <f>Seznam!PNG8</f>
        <v>0</v>
      </c>
      <c r="PNH18" s="93">
        <f>Seznam!PNH8</f>
        <v>0</v>
      </c>
      <c r="PNI18" s="93">
        <f>Seznam!PNI8</f>
        <v>0</v>
      </c>
      <c r="PNJ18" s="93">
        <f>Seznam!PNJ8</f>
        <v>0</v>
      </c>
      <c r="PNK18" s="93">
        <f>Seznam!PNK8</f>
        <v>0</v>
      </c>
      <c r="PNL18" s="93">
        <f>Seznam!PNL8</f>
        <v>0</v>
      </c>
      <c r="PNM18" s="93">
        <f>Seznam!PNM8</f>
        <v>0</v>
      </c>
      <c r="PNN18" s="93">
        <f>Seznam!PNN8</f>
        <v>0</v>
      </c>
      <c r="PNO18" s="93">
        <f>Seznam!PNO8</f>
        <v>0</v>
      </c>
      <c r="PNP18" s="93">
        <f>Seznam!PNP8</f>
        <v>0</v>
      </c>
      <c r="PNQ18" s="93">
        <f>Seznam!PNQ8</f>
        <v>0</v>
      </c>
      <c r="PNR18" s="93">
        <f>Seznam!PNR8</f>
        <v>0</v>
      </c>
      <c r="PNS18" s="93">
        <f>Seznam!PNS8</f>
        <v>0</v>
      </c>
      <c r="PNT18" s="93">
        <f>Seznam!PNT8</f>
        <v>0</v>
      </c>
      <c r="PNU18" s="93">
        <f>Seznam!PNU8</f>
        <v>0</v>
      </c>
      <c r="PNV18" s="93">
        <f>Seznam!PNV8</f>
        <v>0</v>
      </c>
      <c r="PNW18" s="93">
        <f>Seznam!PNW8</f>
        <v>0</v>
      </c>
      <c r="PNX18" s="93">
        <f>Seznam!PNX8</f>
        <v>0</v>
      </c>
      <c r="PNY18" s="93">
        <f>Seznam!PNY8</f>
        <v>0</v>
      </c>
      <c r="PNZ18" s="93">
        <f>Seznam!PNZ8</f>
        <v>0</v>
      </c>
      <c r="POA18" s="93">
        <f>Seznam!POA8</f>
        <v>0</v>
      </c>
      <c r="POB18" s="93">
        <f>Seznam!POB8</f>
        <v>0</v>
      </c>
      <c r="POC18" s="93">
        <f>Seznam!POC8</f>
        <v>0</v>
      </c>
      <c r="POD18" s="93">
        <f>Seznam!POD8</f>
        <v>0</v>
      </c>
      <c r="POE18" s="93">
        <f>Seznam!POE8</f>
        <v>0</v>
      </c>
      <c r="POF18" s="93">
        <f>Seznam!POF8</f>
        <v>0</v>
      </c>
      <c r="POG18" s="93">
        <f>Seznam!POG8</f>
        <v>0</v>
      </c>
      <c r="POH18" s="93">
        <f>Seznam!POH8</f>
        <v>0</v>
      </c>
      <c r="POI18" s="93">
        <f>Seznam!POI8</f>
        <v>0</v>
      </c>
      <c r="POJ18" s="93">
        <f>Seznam!POJ8</f>
        <v>0</v>
      </c>
      <c r="POK18" s="93">
        <f>Seznam!POK8</f>
        <v>0</v>
      </c>
      <c r="POL18" s="93">
        <f>Seznam!POL8</f>
        <v>0</v>
      </c>
      <c r="POM18" s="93">
        <f>Seznam!POM8</f>
        <v>0</v>
      </c>
      <c r="PON18" s="93">
        <f>Seznam!PON8</f>
        <v>0</v>
      </c>
      <c r="POO18" s="93">
        <f>Seznam!POO8</f>
        <v>0</v>
      </c>
      <c r="POP18" s="93">
        <f>Seznam!POP8</f>
        <v>0</v>
      </c>
      <c r="POQ18" s="93">
        <f>Seznam!POQ8</f>
        <v>0</v>
      </c>
      <c r="POR18" s="93">
        <f>Seznam!POR8</f>
        <v>0</v>
      </c>
      <c r="POS18" s="93">
        <f>Seznam!POS8</f>
        <v>0</v>
      </c>
      <c r="POT18" s="93">
        <f>Seznam!POT8</f>
        <v>0</v>
      </c>
      <c r="POU18" s="93">
        <f>Seznam!POU8</f>
        <v>0</v>
      </c>
      <c r="POV18" s="93">
        <f>Seznam!POV8</f>
        <v>0</v>
      </c>
      <c r="POW18" s="93">
        <f>Seznam!POW8</f>
        <v>0</v>
      </c>
      <c r="POX18" s="93">
        <f>Seznam!POX8</f>
        <v>0</v>
      </c>
      <c r="POY18" s="93">
        <f>Seznam!POY8</f>
        <v>0</v>
      </c>
      <c r="POZ18" s="93">
        <f>Seznam!POZ8</f>
        <v>0</v>
      </c>
      <c r="PPA18" s="93">
        <f>Seznam!PPA8</f>
        <v>0</v>
      </c>
      <c r="PPB18" s="93">
        <f>Seznam!PPB8</f>
        <v>0</v>
      </c>
      <c r="PPC18" s="93">
        <f>Seznam!PPC8</f>
        <v>0</v>
      </c>
      <c r="PPD18" s="93">
        <f>Seznam!PPD8</f>
        <v>0</v>
      </c>
      <c r="PPE18" s="93">
        <f>Seznam!PPE8</f>
        <v>0</v>
      </c>
      <c r="PPF18" s="93">
        <f>Seznam!PPF8</f>
        <v>0</v>
      </c>
      <c r="PPG18" s="93">
        <f>Seznam!PPG8</f>
        <v>0</v>
      </c>
      <c r="PPH18" s="93">
        <f>Seznam!PPH8</f>
        <v>0</v>
      </c>
      <c r="PPI18" s="93">
        <f>Seznam!PPI8</f>
        <v>0</v>
      </c>
      <c r="PPJ18" s="93">
        <f>Seznam!PPJ8</f>
        <v>0</v>
      </c>
      <c r="PPK18" s="93">
        <f>Seznam!PPK8</f>
        <v>0</v>
      </c>
      <c r="PPL18" s="93">
        <f>Seznam!PPL8</f>
        <v>0</v>
      </c>
      <c r="PPM18" s="93">
        <f>Seznam!PPM8</f>
        <v>0</v>
      </c>
      <c r="PPN18" s="93">
        <f>Seznam!PPN8</f>
        <v>0</v>
      </c>
      <c r="PPO18" s="93">
        <f>Seznam!PPO8</f>
        <v>0</v>
      </c>
      <c r="PPP18" s="93">
        <f>Seznam!PPP8</f>
        <v>0</v>
      </c>
      <c r="PPQ18" s="93">
        <f>Seznam!PPQ8</f>
        <v>0</v>
      </c>
      <c r="PPR18" s="93">
        <f>Seznam!PPR8</f>
        <v>0</v>
      </c>
      <c r="PPS18" s="93">
        <f>Seznam!PPS8</f>
        <v>0</v>
      </c>
      <c r="PPT18" s="93">
        <f>Seznam!PPT8</f>
        <v>0</v>
      </c>
      <c r="PPU18" s="93">
        <f>Seznam!PPU8</f>
        <v>0</v>
      </c>
      <c r="PPV18" s="93">
        <f>Seznam!PPV8</f>
        <v>0</v>
      </c>
      <c r="PPW18" s="93">
        <f>Seznam!PPW8</f>
        <v>0</v>
      </c>
      <c r="PPX18" s="93">
        <f>Seznam!PPX8</f>
        <v>0</v>
      </c>
      <c r="PPY18" s="93">
        <f>Seznam!PPY8</f>
        <v>0</v>
      </c>
      <c r="PPZ18" s="93">
        <f>Seznam!PPZ8</f>
        <v>0</v>
      </c>
      <c r="PQA18" s="93">
        <f>Seznam!PQA8</f>
        <v>0</v>
      </c>
      <c r="PQB18" s="93">
        <f>Seznam!PQB8</f>
        <v>0</v>
      </c>
      <c r="PQC18" s="93">
        <f>Seznam!PQC8</f>
        <v>0</v>
      </c>
      <c r="PQD18" s="93">
        <f>Seznam!PQD8</f>
        <v>0</v>
      </c>
      <c r="PQE18" s="93">
        <f>Seznam!PQE8</f>
        <v>0</v>
      </c>
      <c r="PQF18" s="93">
        <f>Seznam!PQF8</f>
        <v>0</v>
      </c>
      <c r="PQG18" s="93">
        <f>Seznam!PQG8</f>
        <v>0</v>
      </c>
      <c r="PQH18" s="93">
        <f>Seznam!PQH8</f>
        <v>0</v>
      </c>
      <c r="PQI18" s="93">
        <f>Seznam!PQI8</f>
        <v>0</v>
      </c>
      <c r="PQJ18" s="93">
        <f>Seznam!PQJ8</f>
        <v>0</v>
      </c>
      <c r="PQK18" s="93">
        <f>Seznam!PQK8</f>
        <v>0</v>
      </c>
      <c r="PQL18" s="93">
        <f>Seznam!PQL8</f>
        <v>0</v>
      </c>
      <c r="PQM18" s="93">
        <f>Seznam!PQM8</f>
        <v>0</v>
      </c>
      <c r="PQN18" s="93">
        <f>Seznam!PQN8</f>
        <v>0</v>
      </c>
      <c r="PQO18" s="93">
        <f>Seznam!PQO8</f>
        <v>0</v>
      </c>
      <c r="PQP18" s="93">
        <f>Seznam!PQP8</f>
        <v>0</v>
      </c>
      <c r="PQQ18" s="93">
        <f>Seznam!PQQ8</f>
        <v>0</v>
      </c>
      <c r="PQR18" s="93">
        <f>Seznam!PQR8</f>
        <v>0</v>
      </c>
      <c r="PQS18" s="93">
        <f>Seznam!PQS8</f>
        <v>0</v>
      </c>
      <c r="PQT18" s="93">
        <f>Seznam!PQT8</f>
        <v>0</v>
      </c>
      <c r="PQU18" s="93">
        <f>Seznam!PQU8</f>
        <v>0</v>
      </c>
      <c r="PQV18" s="93">
        <f>Seznam!PQV8</f>
        <v>0</v>
      </c>
      <c r="PQW18" s="93">
        <f>Seznam!PQW8</f>
        <v>0</v>
      </c>
      <c r="PQX18" s="93">
        <f>Seznam!PQX8</f>
        <v>0</v>
      </c>
      <c r="PQY18" s="93">
        <f>Seznam!PQY8</f>
        <v>0</v>
      </c>
      <c r="PQZ18" s="93">
        <f>Seznam!PQZ8</f>
        <v>0</v>
      </c>
      <c r="PRA18" s="93">
        <f>Seznam!PRA8</f>
        <v>0</v>
      </c>
      <c r="PRB18" s="93">
        <f>Seznam!PRB8</f>
        <v>0</v>
      </c>
      <c r="PRC18" s="93">
        <f>Seznam!PRC8</f>
        <v>0</v>
      </c>
      <c r="PRD18" s="93">
        <f>Seznam!PRD8</f>
        <v>0</v>
      </c>
      <c r="PRE18" s="93">
        <f>Seznam!PRE8</f>
        <v>0</v>
      </c>
      <c r="PRF18" s="93">
        <f>Seznam!PRF8</f>
        <v>0</v>
      </c>
      <c r="PRG18" s="93">
        <f>Seznam!PRG8</f>
        <v>0</v>
      </c>
      <c r="PRH18" s="93">
        <f>Seznam!PRH8</f>
        <v>0</v>
      </c>
      <c r="PRI18" s="93">
        <f>Seznam!PRI8</f>
        <v>0</v>
      </c>
      <c r="PRJ18" s="93">
        <f>Seznam!PRJ8</f>
        <v>0</v>
      </c>
      <c r="PRK18" s="93">
        <f>Seznam!PRK8</f>
        <v>0</v>
      </c>
      <c r="PRL18" s="93">
        <f>Seznam!PRL8</f>
        <v>0</v>
      </c>
      <c r="PRM18" s="93">
        <f>Seznam!PRM8</f>
        <v>0</v>
      </c>
      <c r="PRN18" s="93">
        <f>Seznam!PRN8</f>
        <v>0</v>
      </c>
      <c r="PRO18" s="93">
        <f>Seznam!PRO8</f>
        <v>0</v>
      </c>
      <c r="PRP18" s="93">
        <f>Seznam!PRP8</f>
        <v>0</v>
      </c>
      <c r="PRQ18" s="93">
        <f>Seznam!PRQ8</f>
        <v>0</v>
      </c>
      <c r="PRR18" s="93">
        <f>Seznam!PRR8</f>
        <v>0</v>
      </c>
      <c r="PRS18" s="93">
        <f>Seznam!PRS8</f>
        <v>0</v>
      </c>
      <c r="PRT18" s="93">
        <f>Seznam!PRT8</f>
        <v>0</v>
      </c>
      <c r="PRU18" s="93">
        <f>Seznam!PRU8</f>
        <v>0</v>
      </c>
      <c r="PRV18" s="93">
        <f>Seznam!PRV8</f>
        <v>0</v>
      </c>
      <c r="PRW18" s="93">
        <f>Seznam!PRW8</f>
        <v>0</v>
      </c>
      <c r="PRX18" s="93">
        <f>Seznam!PRX8</f>
        <v>0</v>
      </c>
      <c r="PRY18" s="93">
        <f>Seznam!PRY8</f>
        <v>0</v>
      </c>
      <c r="PRZ18" s="93">
        <f>Seznam!PRZ8</f>
        <v>0</v>
      </c>
      <c r="PSA18" s="93">
        <f>Seznam!PSA8</f>
        <v>0</v>
      </c>
      <c r="PSB18" s="93">
        <f>Seznam!PSB8</f>
        <v>0</v>
      </c>
      <c r="PSC18" s="93">
        <f>Seznam!PSC8</f>
        <v>0</v>
      </c>
      <c r="PSD18" s="93">
        <f>Seznam!PSD8</f>
        <v>0</v>
      </c>
      <c r="PSE18" s="93">
        <f>Seznam!PSE8</f>
        <v>0</v>
      </c>
      <c r="PSF18" s="93">
        <f>Seznam!PSF8</f>
        <v>0</v>
      </c>
      <c r="PSG18" s="93">
        <f>Seznam!PSG8</f>
        <v>0</v>
      </c>
      <c r="PSH18" s="93">
        <f>Seznam!PSH8</f>
        <v>0</v>
      </c>
      <c r="PSI18" s="93">
        <f>Seznam!PSI8</f>
        <v>0</v>
      </c>
      <c r="PSJ18" s="93">
        <f>Seznam!PSJ8</f>
        <v>0</v>
      </c>
      <c r="PSK18" s="93">
        <f>Seznam!PSK8</f>
        <v>0</v>
      </c>
      <c r="PSL18" s="93">
        <f>Seznam!PSL8</f>
        <v>0</v>
      </c>
      <c r="PSM18" s="93">
        <f>Seznam!PSM8</f>
        <v>0</v>
      </c>
      <c r="PSN18" s="93">
        <f>Seznam!PSN8</f>
        <v>0</v>
      </c>
      <c r="PSO18" s="93">
        <f>Seznam!PSO8</f>
        <v>0</v>
      </c>
      <c r="PSP18" s="93">
        <f>Seznam!PSP8</f>
        <v>0</v>
      </c>
      <c r="PSQ18" s="93">
        <f>Seznam!PSQ8</f>
        <v>0</v>
      </c>
      <c r="PSR18" s="93">
        <f>Seznam!PSR8</f>
        <v>0</v>
      </c>
      <c r="PSS18" s="93">
        <f>Seznam!PSS8</f>
        <v>0</v>
      </c>
      <c r="PST18" s="93">
        <f>Seznam!PST8</f>
        <v>0</v>
      </c>
      <c r="PSU18" s="93">
        <f>Seznam!PSU8</f>
        <v>0</v>
      </c>
      <c r="PSV18" s="93">
        <f>Seznam!PSV8</f>
        <v>0</v>
      </c>
      <c r="PSW18" s="93">
        <f>Seznam!PSW8</f>
        <v>0</v>
      </c>
      <c r="PSX18" s="93">
        <f>Seznam!PSX8</f>
        <v>0</v>
      </c>
      <c r="PSY18" s="93">
        <f>Seznam!PSY8</f>
        <v>0</v>
      </c>
      <c r="PSZ18" s="93">
        <f>Seznam!PSZ8</f>
        <v>0</v>
      </c>
      <c r="PTA18" s="93">
        <f>Seznam!PTA8</f>
        <v>0</v>
      </c>
      <c r="PTB18" s="93">
        <f>Seznam!PTB8</f>
        <v>0</v>
      </c>
      <c r="PTC18" s="93">
        <f>Seznam!PTC8</f>
        <v>0</v>
      </c>
      <c r="PTD18" s="93">
        <f>Seznam!PTD8</f>
        <v>0</v>
      </c>
      <c r="PTE18" s="93">
        <f>Seznam!PTE8</f>
        <v>0</v>
      </c>
      <c r="PTF18" s="93">
        <f>Seznam!PTF8</f>
        <v>0</v>
      </c>
      <c r="PTG18" s="93">
        <f>Seznam!PTG8</f>
        <v>0</v>
      </c>
      <c r="PTH18" s="93">
        <f>Seznam!PTH8</f>
        <v>0</v>
      </c>
      <c r="PTI18" s="93">
        <f>Seznam!PTI8</f>
        <v>0</v>
      </c>
      <c r="PTJ18" s="93">
        <f>Seznam!PTJ8</f>
        <v>0</v>
      </c>
      <c r="PTK18" s="93">
        <f>Seznam!PTK8</f>
        <v>0</v>
      </c>
      <c r="PTL18" s="93">
        <f>Seznam!PTL8</f>
        <v>0</v>
      </c>
      <c r="PTM18" s="93">
        <f>Seznam!PTM8</f>
        <v>0</v>
      </c>
      <c r="PTN18" s="93">
        <f>Seznam!PTN8</f>
        <v>0</v>
      </c>
      <c r="PTO18" s="93">
        <f>Seznam!PTO8</f>
        <v>0</v>
      </c>
      <c r="PTP18" s="93">
        <f>Seznam!PTP8</f>
        <v>0</v>
      </c>
      <c r="PTQ18" s="93">
        <f>Seznam!PTQ8</f>
        <v>0</v>
      </c>
      <c r="PTR18" s="93">
        <f>Seznam!PTR8</f>
        <v>0</v>
      </c>
      <c r="PTS18" s="93">
        <f>Seznam!PTS8</f>
        <v>0</v>
      </c>
      <c r="PTT18" s="93">
        <f>Seznam!PTT8</f>
        <v>0</v>
      </c>
      <c r="PTU18" s="93">
        <f>Seznam!PTU8</f>
        <v>0</v>
      </c>
      <c r="PTV18" s="93">
        <f>Seznam!PTV8</f>
        <v>0</v>
      </c>
      <c r="PTW18" s="93">
        <f>Seznam!PTW8</f>
        <v>0</v>
      </c>
      <c r="PTX18" s="93">
        <f>Seznam!PTX8</f>
        <v>0</v>
      </c>
      <c r="PTY18" s="93">
        <f>Seznam!PTY8</f>
        <v>0</v>
      </c>
      <c r="PTZ18" s="93">
        <f>Seznam!PTZ8</f>
        <v>0</v>
      </c>
      <c r="PUA18" s="93">
        <f>Seznam!PUA8</f>
        <v>0</v>
      </c>
      <c r="PUB18" s="93">
        <f>Seznam!PUB8</f>
        <v>0</v>
      </c>
      <c r="PUC18" s="93">
        <f>Seznam!PUC8</f>
        <v>0</v>
      </c>
      <c r="PUD18" s="93">
        <f>Seznam!PUD8</f>
        <v>0</v>
      </c>
      <c r="PUE18" s="93">
        <f>Seznam!PUE8</f>
        <v>0</v>
      </c>
      <c r="PUF18" s="93">
        <f>Seznam!PUF8</f>
        <v>0</v>
      </c>
      <c r="PUG18" s="93">
        <f>Seznam!PUG8</f>
        <v>0</v>
      </c>
      <c r="PUH18" s="93">
        <f>Seznam!PUH8</f>
        <v>0</v>
      </c>
      <c r="PUI18" s="93">
        <f>Seznam!PUI8</f>
        <v>0</v>
      </c>
      <c r="PUJ18" s="93">
        <f>Seznam!PUJ8</f>
        <v>0</v>
      </c>
      <c r="PUK18" s="93">
        <f>Seznam!PUK8</f>
        <v>0</v>
      </c>
      <c r="PUL18" s="93">
        <f>Seznam!PUL8</f>
        <v>0</v>
      </c>
      <c r="PUM18" s="93">
        <f>Seznam!PUM8</f>
        <v>0</v>
      </c>
      <c r="PUN18" s="93">
        <f>Seznam!PUN8</f>
        <v>0</v>
      </c>
      <c r="PUO18" s="93">
        <f>Seznam!PUO8</f>
        <v>0</v>
      </c>
      <c r="PUP18" s="93">
        <f>Seznam!PUP8</f>
        <v>0</v>
      </c>
      <c r="PUQ18" s="93">
        <f>Seznam!PUQ8</f>
        <v>0</v>
      </c>
      <c r="PUR18" s="93">
        <f>Seznam!PUR8</f>
        <v>0</v>
      </c>
      <c r="PUS18" s="93">
        <f>Seznam!PUS8</f>
        <v>0</v>
      </c>
      <c r="PUT18" s="93">
        <f>Seznam!PUT8</f>
        <v>0</v>
      </c>
      <c r="PUU18" s="93">
        <f>Seznam!PUU8</f>
        <v>0</v>
      </c>
      <c r="PUV18" s="93">
        <f>Seznam!PUV8</f>
        <v>0</v>
      </c>
      <c r="PUW18" s="93">
        <f>Seznam!PUW8</f>
        <v>0</v>
      </c>
      <c r="PUX18" s="93">
        <f>Seznam!PUX8</f>
        <v>0</v>
      </c>
      <c r="PUY18" s="93">
        <f>Seznam!PUY8</f>
        <v>0</v>
      </c>
      <c r="PUZ18" s="93">
        <f>Seznam!PUZ8</f>
        <v>0</v>
      </c>
      <c r="PVA18" s="93">
        <f>Seznam!PVA8</f>
        <v>0</v>
      </c>
      <c r="PVB18" s="93">
        <f>Seznam!PVB8</f>
        <v>0</v>
      </c>
      <c r="PVC18" s="93">
        <f>Seznam!PVC8</f>
        <v>0</v>
      </c>
      <c r="PVD18" s="93">
        <f>Seznam!PVD8</f>
        <v>0</v>
      </c>
      <c r="PVE18" s="93">
        <f>Seznam!PVE8</f>
        <v>0</v>
      </c>
      <c r="PVF18" s="93">
        <f>Seznam!PVF8</f>
        <v>0</v>
      </c>
      <c r="PVG18" s="93">
        <f>Seznam!PVG8</f>
        <v>0</v>
      </c>
      <c r="PVH18" s="93">
        <f>Seznam!PVH8</f>
        <v>0</v>
      </c>
      <c r="PVI18" s="93">
        <f>Seznam!PVI8</f>
        <v>0</v>
      </c>
      <c r="PVJ18" s="93">
        <f>Seznam!PVJ8</f>
        <v>0</v>
      </c>
      <c r="PVK18" s="93">
        <f>Seznam!PVK8</f>
        <v>0</v>
      </c>
      <c r="PVL18" s="93">
        <f>Seznam!PVL8</f>
        <v>0</v>
      </c>
      <c r="PVM18" s="93">
        <f>Seznam!PVM8</f>
        <v>0</v>
      </c>
      <c r="PVN18" s="93">
        <f>Seznam!PVN8</f>
        <v>0</v>
      </c>
      <c r="PVO18" s="93">
        <f>Seznam!PVO8</f>
        <v>0</v>
      </c>
      <c r="PVP18" s="93">
        <f>Seznam!PVP8</f>
        <v>0</v>
      </c>
      <c r="PVQ18" s="93">
        <f>Seznam!PVQ8</f>
        <v>0</v>
      </c>
      <c r="PVR18" s="93">
        <f>Seznam!PVR8</f>
        <v>0</v>
      </c>
      <c r="PVS18" s="93">
        <f>Seznam!PVS8</f>
        <v>0</v>
      </c>
      <c r="PVT18" s="93">
        <f>Seznam!PVT8</f>
        <v>0</v>
      </c>
      <c r="PVU18" s="93">
        <f>Seznam!PVU8</f>
        <v>0</v>
      </c>
      <c r="PVV18" s="93">
        <f>Seznam!PVV8</f>
        <v>0</v>
      </c>
      <c r="PVW18" s="93">
        <f>Seznam!PVW8</f>
        <v>0</v>
      </c>
      <c r="PVX18" s="93">
        <f>Seznam!PVX8</f>
        <v>0</v>
      </c>
      <c r="PVY18" s="93">
        <f>Seznam!PVY8</f>
        <v>0</v>
      </c>
      <c r="PVZ18" s="93">
        <f>Seznam!PVZ8</f>
        <v>0</v>
      </c>
      <c r="PWA18" s="93">
        <f>Seznam!PWA8</f>
        <v>0</v>
      </c>
      <c r="PWB18" s="93">
        <f>Seznam!PWB8</f>
        <v>0</v>
      </c>
      <c r="PWC18" s="93">
        <f>Seznam!PWC8</f>
        <v>0</v>
      </c>
      <c r="PWD18" s="93">
        <f>Seznam!PWD8</f>
        <v>0</v>
      </c>
      <c r="PWE18" s="93">
        <f>Seznam!PWE8</f>
        <v>0</v>
      </c>
      <c r="PWF18" s="93">
        <f>Seznam!PWF8</f>
        <v>0</v>
      </c>
      <c r="PWG18" s="93">
        <f>Seznam!PWG8</f>
        <v>0</v>
      </c>
      <c r="PWH18" s="93">
        <f>Seznam!PWH8</f>
        <v>0</v>
      </c>
      <c r="PWI18" s="93">
        <f>Seznam!PWI8</f>
        <v>0</v>
      </c>
      <c r="PWJ18" s="93">
        <f>Seznam!PWJ8</f>
        <v>0</v>
      </c>
      <c r="PWK18" s="93">
        <f>Seznam!PWK8</f>
        <v>0</v>
      </c>
      <c r="PWL18" s="93">
        <f>Seznam!PWL8</f>
        <v>0</v>
      </c>
      <c r="PWM18" s="93">
        <f>Seznam!PWM8</f>
        <v>0</v>
      </c>
      <c r="PWN18" s="93">
        <f>Seznam!PWN8</f>
        <v>0</v>
      </c>
      <c r="PWO18" s="93">
        <f>Seznam!PWO8</f>
        <v>0</v>
      </c>
      <c r="PWP18" s="93">
        <f>Seznam!PWP8</f>
        <v>0</v>
      </c>
      <c r="PWQ18" s="93">
        <f>Seznam!PWQ8</f>
        <v>0</v>
      </c>
      <c r="PWR18" s="93">
        <f>Seznam!PWR8</f>
        <v>0</v>
      </c>
      <c r="PWS18" s="93">
        <f>Seznam!PWS8</f>
        <v>0</v>
      </c>
      <c r="PWT18" s="93">
        <f>Seznam!PWT8</f>
        <v>0</v>
      </c>
      <c r="PWU18" s="93">
        <f>Seznam!PWU8</f>
        <v>0</v>
      </c>
      <c r="PWV18" s="93">
        <f>Seznam!PWV8</f>
        <v>0</v>
      </c>
      <c r="PWW18" s="93">
        <f>Seznam!PWW8</f>
        <v>0</v>
      </c>
      <c r="PWX18" s="93">
        <f>Seznam!PWX8</f>
        <v>0</v>
      </c>
      <c r="PWY18" s="93">
        <f>Seznam!PWY8</f>
        <v>0</v>
      </c>
      <c r="PWZ18" s="93">
        <f>Seznam!PWZ8</f>
        <v>0</v>
      </c>
      <c r="PXA18" s="93">
        <f>Seznam!PXA8</f>
        <v>0</v>
      </c>
      <c r="PXB18" s="93">
        <f>Seznam!PXB8</f>
        <v>0</v>
      </c>
      <c r="PXC18" s="93">
        <f>Seznam!PXC8</f>
        <v>0</v>
      </c>
      <c r="PXD18" s="93">
        <f>Seznam!PXD8</f>
        <v>0</v>
      </c>
      <c r="PXE18" s="93">
        <f>Seznam!PXE8</f>
        <v>0</v>
      </c>
      <c r="PXF18" s="93">
        <f>Seznam!PXF8</f>
        <v>0</v>
      </c>
      <c r="PXG18" s="93">
        <f>Seznam!PXG8</f>
        <v>0</v>
      </c>
      <c r="PXH18" s="93">
        <f>Seznam!PXH8</f>
        <v>0</v>
      </c>
      <c r="PXI18" s="93">
        <f>Seznam!PXI8</f>
        <v>0</v>
      </c>
      <c r="PXJ18" s="93">
        <f>Seznam!PXJ8</f>
        <v>0</v>
      </c>
      <c r="PXK18" s="93">
        <f>Seznam!PXK8</f>
        <v>0</v>
      </c>
      <c r="PXL18" s="93">
        <f>Seznam!PXL8</f>
        <v>0</v>
      </c>
      <c r="PXM18" s="93">
        <f>Seznam!PXM8</f>
        <v>0</v>
      </c>
      <c r="PXN18" s="93">
        <f>Seznam!PXN8</f>
        <v>0</v>
      </c>
      <c r="PXO18" s="93">
        <f>Seznam!PXO8</f>
        <v>0</v>
      </c>
      <c r="PXP18" s="93">
        <f>Seznam!PXP8</f>
        <v>0</v>
      </c>
      <c r="PXQ18" s="93">
        <f>Seznam!PXQ8</f>
        <v>0</v>
      </c>
      <c r="PXR18" s="93">
        <f>Seznam!PXR8</f>
        <v>0</v>
      </c>
      <c r="PXS18" s="93">
        <f>Seznam!PXS8</f>
        <v>0</v>
      </c>
      <c r="PXT18" s="93">
        <f>Seznam!PXT8</f>
        <v>0</v>
      </c>
      <c r="PXU18" s="93">
        <f>Seznam!PXU8</f>
        <v>0</v>
      </c>
      <c r="PXV18" s="93">
        <f>Seznam!PXV8</f>
        <v>0</v>
      </c>
      <c r="PXW18" s="93">
        <f>Seznam!PXW8</f>
        <v>0</v>
      </c>
      <c r="PXX18" s="93">
        <f>Seznam!PXX8</f>
        <v>0</v>
      </c>
      <c r="PXY18" s="93">
        <f>Seznam!PXY8</f>
        <v>0</v>
      </c>
      <c r="PXZ18" s="93">
        <f>Seznam!PXZ8</f>
        <v>0</v>
      </c>
      <c r="PYA18" s="93">
        <f>Seznam!PYA8</f>
        <v>0</v>
      </c>
      <c r="PYB18" s="93">
        <f>Seznam!PYB8</f>
        <v>0</v>
      </c>
      <c r="PYC18" s="93">
        <f>Seznam!PYC8</f>
        <v>0</v>
      </c>
      <c r="PYD18" s="93">
        <f>Seznam!PYD8</f>
        <v>0</v>
      </c>
      <c r="PYE18" s="93">
        <f>Seznam!PYE8</f>
        <v>0</v>
      </c>
      <c r="PYF18" s="93">
        <f>Seznam!PYF8</f>
        <v>0</v>
      </c>
      <c r="PYG18" s="93">
        <f>Seznam!PYG8</f>
        <v>0</v>
      </c>
      <c r="PYH18" s="93">
        <f>Seznam!PYH8</f>
        <v>0</v>
      </c>
      <c r="PYI18" s="93">
        <f>Seznam!PYI8</f>
        <v>0</v>
      </c>
      <c r="PYJ18" s="93">
        <f>Seznam!PYJ8</f>
        <v>0</v>
      </c>
      <c r="PYK18" s="93">
        <f>Seznam!PYK8</f>
        <v>0</v>
      </c>
      <c r="PYL18" s="93">
        <f>Seznam!PYL8</f>
        <v>0</v>
      </c>
      <c r="PYM18" s="93">
        <f>Seznam!PYM8</f>
        <v>0</v>
      </c>
      <c r="PYN18" s="93">
        <f>Seznam!PYN8</f>
        <v>0</v>
      </c>
      <c r="PYO18" s="93">
        <f>Seznam!PYO8</f>
        <v>0</v>
      </c>
      <c r="PYP18" s="93">
        <f>Seznam!PYP8</f>
        <v>0</v>
      </c>
      <c r="PYQ18" s="93">
        <f>Seznam!PYQ8</f>
        <v>0</v>
      </c>
      <c r="PYR18" s="93">
        <f>Seznam!PYR8</f>
        <v>0</v>
      </c>
      <c r="PYS18" s="93">
        <f>Seznam!PYS8</f>
        <v>0</v>
      </c>
      <c r="PYT18" s="93">
        <f>Seznam!PYT8</f>
        <v>0</v>
      </c>
      <c r="PYU18" s="93">
        <f>Seznam!PYU8</f>
        <v>0</v>
      </c>
      <c r="PYV18" s="93">
        <f>Seznam!PYV8</f>
        <v>0</v>
      </c>
      <c r="PYW18" s="93">
        <f>Seznam!PYW8</f>
        <v>0</v>
      </c>
      <c r="PYX18" s="93">
        <f>Seznam!PYX8</f>
        <v>0</v>
      </c>
      <c r="PYY18" s="93">
        <f>Seznam!PYY8</f>
        <v>0</v>
      </c>
      <c r="PYZ18" s="93">
        <f>Seznam!PYZ8</f>
        <v>0</v>
      </c>
      <c r="PZA18" s="93">
        <f>Seznam!PZA8</f>
        <v>0</v>
      </c>
      <c r="PZB18" s="93">
        <f>Seznam!PZB8</f>
        <v>0</v>
      </c>
      <c r="PZC18" s="93">
        <f>Seznam!PZC8</f>
        <v>0</v>
      </c>
      <c r="PZD18" s="93">
        <f>Seznam!PZD8</f>
        <v>0</v>
      </c>
      <c r="PZE18" s="93">
        <f>Seznam!PZE8</f>
        <v>0</v>
      </c>
      <c r="PZF18" s="93">
        <f>Seznam!PZF8</f>
        <v>0</v>
      </c>
      <c r="PZG18" s="93">
        <f>Seznam!PZG8</f>
        <v>0</v>
      </c>
      <c r="PZH18" s="93">
        <f>Seznam!PZH8</f>
        <v>0</v>
      </c>
      <c r="PZI18" s="93">
        <f>Seznam!PZI8</f>
        <v>0</v>
      </c>
      <c r="PZJ18" s="93">
        <f>Seznam!PZJ8</f>
        <v>0</v>
      </c>
      <c r="PZK18" s="93">
        <f>Seznam!PZK8</f>
        <v>0</v>
      </c>
      <c r="PZL18" s="93">
        <f>Seznam!PZL8</f>
        <v>0</v>
      </c>
      <c r="PZM18" s="93">
        <f>Seznam!PZM8</f>
        <v>0</v>
      </c>
      <c r="PZN18" s="93">
        <f>Seznam!PZN8</f>
        <v>0</v>
      </c>
      <c r="PZO18" s="93">
        <f>Seznam!PZO8</f>
        <v>0</v>
      </c>
      <c r="PZP18" s="93">
        <f>Seznam!PZP8</f>
        <v>0</v>
      </c>
      <c r="PZQ18" s="93">
        <f>Seznam!PZQ8</f>
        <v>0</v>
      </c>
      <c r="PZR18" s="93">
        <f>Seznam!PZR8</f>
        <v>0</v>
      </c>
      <c r="PZS18" s="93">
        <f>Seznam!PZS8</f>
        <v>0</v>
      </c>
      <c r="PZT18" s="93">
        <f>Seznam!PZT8</f>
        <v>0</v>
      </c>
      <c r="PZU18" s="93">
        <f>Seznam!PZU8</f>
        <v>0</v>
      </c>
      <c r="PZV18" s="93">
        <f>Seznam!PZV8</f>
        <v>0</v>
      </c>
      <c r="PZW18" s="93">
        <f>Seznam!PZW8</f>
        <v>0</v>
      </c>
      <c r="PZX18" s="93">
        <f>Seznam!PZX8</f>
        <v>0</v>
      </c>
      <c r="PZY18" s="93">
        <f>Seznam!PZY8</f>
        <v>0</v>
      </c>
      <c r="PZZ18" s="93">
        <f>Seznam!PZZ8</f>
        <v>0</v>
      </c>
      <c r="QAA18" s="93">
        <f>Seznam!QAA8</f>
        <v>0</v>
      </c>
      <c r="QAB18" s="93">
        <f>Seznam!QAB8</f>
        <v>0</v>
      </c>
      <c r="QAC18" s="93">
        <f>Seznam!QAC8</f>
        <v>0</v>
      </c>
      <c r="QAD18" s="93">
        <f>Seznam!QAD8</f>
        <v>0</v>
      </c>
      <c r="QAE18" s="93">
        <f>Seznam!QAE8</f>
        <v>0</v>
      </c>
      <c r="QAF18" s="93">
        <f>Seznam!QAF8</f>
        <v>0</v>
      </c>
      <c r="QAG18" s="93">
        <f>Seznam!QAG8</f>
        <v>0</v>
      </c>
      <c r="QAH18" s="93">
        <f>Seznam!QAH8</f>
        <v>0</v>
      </c>
      <c r="QAI18" s="93">
        <f>Seznam!QAI8</f>
        <v>0</v>
      </c>
      <c r="QAJ18" s="93">
        <f>Seznam!QAJ8</f>
        <v>0</v>
      </c>
      <c r="QAK18" s="93">
        <f>Seznam!QAK8</f>
        <v>0</v>
      </c>
      <c r="QAL18" s="93">
        <f>Seznam!QAL8</f>
        <v>0</v>
      </c>
      <c r="QAM18" s="93">
        <f>Seznam!QAM8</f>
        <v>0</v>
      </c>
      <c r="QAN18" s="93">
        <f>Seznam!QAN8</f>
        <v>0</v>
      </c>
      <c r="QAO18" s="93">
        <f>Seznam!QAO8</f>
        <v>0</v>
      </c>
      <c r="QAP18" s="93">
        <f>Seznam!QAP8</f>
        <v>0</v>
      </c>
      <c r="QAQ18" s="93">
        <f>Seznam!QAQ8</f>
        <v>0</v>
      </c>
      <c r="QAR18" s="93">
        <f>Seznam!QAR8</f>
        <v>0</v>
      </c>
      <c r="QAS18" s="93">
        <f>Seznam!QAS8</f>
        <v>0</v>
      </c>
      <c r="QAT18" s="93">
        <f>Seznam!QAT8</f>
        <v>0</v>
      </c>
      <c r="QAU18" s="93">
        <f>Seznam!QAU8</f>
        <v>0</v>
      </c>
      <c r="QAV18" s="93">
        <f>Seznam!QAV8</f>
        <v>0</v>
      </c>
      <c r="QAW18" s="93">
        <f>Seznam!QAW8</f>
        <v>0</v>
      </c>
      <c r="QAX18" s="93">
        <f>Seznam!QAX8</f>
        <v>0</v>
      </c>
      <c r="QAY18" s="93">
        <f>Seznam!QAY8</f>
        <v>0</v>
      </c>
      <c r="QAZ18" s="93">
        <f>Seznam!QAZ8</f>
        <v>0</v>
      </c>
      <c r="QBA18" s="93">
        <f>Seznam!QBA8</f>
        <v>0</v>
      </c>
      <c r="QBB18" s="93">
        <f>Seznam!QBB8</f>
        <v>0</v>
      </c>
      <c r="QBC18" s="93">
        <f>Seznam!QBC8</f>
        <v>0</v>
      </c>
      <c r="QBD18" s="93">
        <f>Seznam!QBD8</f>
        <v>0</v>
      </c>
      <c r="QBE18" s="93">
        <f>Seznam!QBE8</f>
        <v>0</v>
      </c>
      <c r="QBF18" s="93">
        <f>Seznam!QBF8</f>
        <v>0</v>
      </c>
      <c r="QBG18" s="93">
        <f>Seznam!QBG8</f>
        <v>0</v>
      </c>
      <c r="QBH18" s="93">
        <f>Seznam!QBH8</f>
        <v>0</v>
      </c>
      <c r="QBI18" s="93">
        <f>Seznam!QBI8</f>
        <v>0</v>
      </c>
      <c r="QBJ18" s="93">
        <f>Seznam!QBJ8</f>
        <v>0</v>
      </c>
      <c r="QBK18" s="93">
        <f>Seznam!QBK8</f>
        <v>0</v>
      </c>
      <c r="QBL18" s="93">
        <f>Seznam!QBL8</f>
        <v>0</v>
      </c>
      <c r="QBM18" s="93">
        <f>Seznam!QBM8</f>
        <v>0</v>
      </c>
      <c r="QBN18" s="93">
        <f>Seznam!QBN8</f>
        <v>0</v>
      </c>
      <c r="QBO18" s="93">
        <f>Seznam!QBO8</f>
        <v>0</v>
      </c>
      <c r="QBP18" s="93">
        <f>Seznam!QBP8</f>
        <v>0</v>
      </c>
      <c r="QBQ18" s="93">
        <f>Seznam!QBQ8</f>
        <v>0</v>
      </c>
      <c r="QBR18" s="93">
        <f>Seznam!QBR8</f>
        <v>0</v>
      </c>
      <c r="QBS18" s="93">
        <f>Seznam!QBS8</f>
        <v>0</v>
      </c>
      <c r="QBT18" s="93">
        <f>Seznam!QBT8</f>
        <v>0</v>
      </c>
      <c r="QBU18" s="93">
        <f>Seznam!QBU8</f>
        <v>0</v>
      </c>
      <c r="QBV18" s="93">
        <f>Seznam!QBV8</f>
        <v>0</v>
      </c>
      <c r="QBW18" s="93">
        <f>Seznam!QBW8</f>
        <v>0</v>
      </c>
      <c r="QBX18" s="93">
        <f>Seznam!QBX8</f>
        <v>0</v>
      </c>
      <c r="QBY18" s="93">
        <f>Seznam!QBY8</f>
        <v>0</v>
      </c>
      <c r="QBZ18" s="93">
        <f>Seznam!QBZ8</f>
        <v>0</v>
      </c>
      <c r="QCA18" s="93">
        <f>Seznam!QCA8</f>
        <v>0</v>
      </c>
      <c r="QCB18" s="93">
        <f>Seznam!QCB8</f>
        <v>0</v>
      </c>
      <c r="QCC18" s="93">
        <f>Seznam!QCC8</f>
        <v>0</v>
      </c>
      <c r="QCD18" s="93">
        <f>Seznam!QCD8</f>
        <v>0</v>
      </c>
      <c r="QCE18" s="93">
        <f>Seznam!QCE8</f>
        <v>0</v>
      </c>
      <c r="QCF18" s="93">
        <f>Seznam!QCF8</f>
        <v>0</v>
      </c>
      <c r="QCG18" s="93">
        <f>Seznam!QCG8</f>
        <v>0</v>
      </c>
      <c r="QCH18" s="93">
        <f>Seznam!QCH8</f>
        <v>0</v>
      </c>
      <c r="QCI18" s="93">
        <f>Seznam!QCI8</f>
        <v>0</v>
      </c>
      <c r="QCJ18" s="93">
        <f>Seznam!QCJ8</f>
        <v>0</v>
      </c>
      <c r="QCK18" s="93">
        <f>Seznam!QCK8</f>
        <v>0</v>
      </c>
      <c r="QCL18" s="93">
        <f>Seznam!QCL8</f>
        <v>0</v>
      </c>
      <c r="QCM18" s="93">
        <f>Seznam!QCM8</f>
        <v>0</v>
      </c>
      <c r="QCN18" s="93">
        <f>Seznam!QCN8</f>
        <v>0</v>
      </c>
      <c r="QCO18" s="93">
        <f>Seznam!QCO8</f>
        <v>0</v>
      </c>
      <c r="QCP18" s="93">
        <f>Seznam!QCP8</f>
        <v>0</v>
      </c>
      <c r="QCQ18" s="93">
        <f>Seznam!QCQ8</f>
        <v>0</v>
      </c>
      <c r="QCR18" s="93">
        <f>Seznam!QCR8</f>
        <v>0</v>
      </c>
      <c r="QCS18" s="93">
        <f>Seznam!QCS8</f>
        <v>0</v>
      </c>
      <c r="QCT18" s="93">
        <f>Seznam!QCT8</f>
        <v>0</v>
      </c>
      <c r="QCU18" s="93">
        <f>Seznam!QCU8</f>
        <v>0</v>
      </c>
      <c r="QCV18" s="93">
        <f>Seznam!QCV8</f>
        <v>0</v>
      </c>
      <c r="QCW18" s="93">
        <f>Seznam!QCW8</f>
        <v>0</v>
      </c>
      <c r="QCX18" s="93">
        <f>Seznam!QCX8</f>
        <v>0</v>
      </c>
      <c r="QCY18" s="93">
        <f>Seznam!QCY8</f>
        <v>0</v>
      </c>
      <c r="QCZ18" s="93">
        <f>Seznam!QCZ8</f>
        <v>0</v>
      </c>
      <c r="QDA18" s="93">
        <f>Seznam!QDA8</f>
        <v>0</v>
      </c>
      <c r="QDB18" s="93">
        <f>Seznam!QDB8</f>
        <v>0</v>
      </c>
      <c r="QDC18" s="93">
        <f>Seznam!QDC8</f>
        <v>0</v>
      </c>
      <c r="QDD18" s="93">
        <f>Seznam!QDD8</f>
        <v>0</v>
      </c>
      <c r="QDE18" s="93">
        <f>Seznam!QDE8</f>
        <v>0</v>
      </c>
      <c r="QDF18" s="93">
        <f>Seznam!QDF8</f>
        <v>0</v>
      </c>
      <c r="QDG18" s="93">
        <f>Seznam!QDG8</f>
        <v>0</v>
      </c>
      <c r="QDH18" s="93">
        <f>Seznam!QDH8</f>
        <v>0</v>
      </c>
      <c r="QDI18" s="93">
        <f>Seznam!QDI8</f>
        <v>0</v>
      </c>
      <c r="QDJ18" s="93">
        <f>Seznam!QDJ8</f>
        <v>0</v>
      </c>
      <c r="QDK18" s="93">
        <f>Seznam!QDK8</f>
        <v>0</v>
      </c>
      <c r="QDL18" s="93">
        <f>Seznam!QDL8</f>
        <v>0</v>
      </c>
      <c r="QDM18" s="93">
        <f>Seznam!QDM8</f>
        <v>0</v>
      </c>
      <c r="QDN18" s="93">
        <f>Seznam!QDN8</f>
        <v>0</v>
      </c>
      <c r="QDO18" s="93">
        <f>Seznam!QDO8</f>
        <v>0</v>
      </c>
      <c r="QDP18" s="93">
        <f>Seznam!QDP8</f>
        <v>0</v>
      </c>
      <c r="QDQ18" s="93">
        <f>Seznam!QDQ8</f>
        <v>0</v>
      </c>
      <c r="QDR18" s="93">
        <f>Seznam!QDR8</f>
        <v>0</v>
      </c>
      <c r="QDS18" s="93">
        <f>Seznam!QDS8</f>
        <v>0</v>
      </c>
      <c r="QDT18" s="93">
        <f>Seznam!QDT8</f>
        <v>0</v>
      </c>
      <c r="QDU18" s="93">
        <f>Seznam!QDU8</f>
        <v>0</v>
      </c>
      <c r="QDV18" s="93">
        <f>Seznam!QDV8</f>
        <v>0</v>
      </c>
      <c r="QDW18" s="93">
        <f>Seznam!QDW8</f>
        <v>0</v>
      </c>
      <c r="QDX18" s="93">
        <f>Seznam!QDX8</f>
        <v>0</v>
      </c>
      <c r="QDY18" s="93">
        <f>Seznam!QDY8</f>
        <v>0</v>
      </c>
      <c r="QDZ18" s="93">
        <f>Seznam!QDZ8</f>
        <v>0</v>
      </c>
      <c r="QEA18" s="93">
        <f>Seznam!QEA8</f>
        <v>0</v>
      </c>
      <c r="QEB18" s="93">
        <f>Seznam!QEB8</f>
        <v>0</v>
      </c>
      <c r="QEC18" s="93">
        <f>Seznam!QEC8</f>
        <v>0</v>
      </c>
      <c r="QED18" s="93">
        <f>Seznam!QED8</f>
        <v>0</v>
      </c>
      <c r="QEE18" s="93">
        <f>Seznam!QEE8</f>
        <v>0</v>
      </c>
      <c r="QEF18" s="93">
        <f>Seznam!QEF8</f>
        <v>0</v>
      </c>
      <c r="QEG18" s="93">
        <f>Seznam!QEG8</f>
        <v>0</v>
      </c>
      <c r="QEH18" s="93">
        <f>Seznam!QEH8</f>
        <v>0</v>
      </c>
      <c r="QEI18" s="93">
        <f>Seznam!QEI8</f>
        <v>0</v>
      </c>
      <c r="QEJ18" s="93">
        <f>Seznam!QEJ8</f>
        <v>0</v>
      </c>
      <c r="QEK18" s="93">
        <f>Seznam!QEK8</f>
        <v>0</v>
      </c>
      <c r="QEL18" s="93">
        <f>Seznam!QEL8</f>
        <v>0</v>
      </c>
      <c r="QEM18" s="93">
        <f>Seznam!QEM8</f>
        <v>0</v>
      </c>
      <c r="QEN18" s="93">
        <f>Seznam!QEN8</f>
        <v>0</v>
      </c>
      <c r="QEO18" s="93">
        <f>Seznam!QEO8</f>
        <v>0</v>
      </c>
      <c r="QEP18" s="93">
        <f>Seznam!QEP8</f>
        <v>0</v>
      </c>
      <c r="QEQ18" s="93">
        <f>Seznam!QEQ8</f>
        <v>0</v>
      </c>
      <c r="QER18" s="93">
        <f>Seznam!QER8</f>
        <v>0</v>
      </c>
      <c r="QES18" s="93">
        <f>Seznam!QES8</f>
        <v>0</v>
      </c>
      <c r="QET18" s="93">
        <f>Seznam!QET8</f>
        <v>0</v>
      </c>
      <c r="QEU18" s="93">
        <f>Seznam!QEU8</f>
        <v>0</v>
      </c>
      <c r="QEV18" s="93">
        <f>Seznam!QEV8</f>
        <v>0</v>
      </c>
      <c r="QEW18" s="93">
        <f>Seznam!QEW8</f>
        <v>0</v>
      </c>
      <c r="QEX18" s="93">
        <f>Seznam!QEX8</f>
        <v>0</v>
      </c>
      <c r="QEY18" s="93">
        <f>Seznam!QEY8</f>
        <v>0</v>
      </c>
      <c r="QEZ18" s="93">
        <f>Seznam!QEZ8</f>
        <v>0</v>
      </c>
      <c r="QFA18" s="93">
        <f>Seznam!QFA8</f>
        <v>0</v>
      </c>
      <c r="QFB18" s="93">
        <f>Seznam!QFB8</f>
        <v>0</v>
      </c>
      <c r="QFC18" s="93">
        <f>Seznam!QFC8</f>
        <v>0</v>
      </c>
      <c r="QFD18" s="93">
        <f>Seznam!QFD8</f>
        <v>0</v>
      </c>
      <c r="QFE18" s="93">
        <f>Seznam!QFE8</f>
        <v>0</v>
      </c>
      <c r="QFF18" s="93">
        <f>Seznam!QFF8</f>
        <v>0</v>
      </c>
      <c r="QFG18" s="93">
        <f>Seznam!QFG8</f>
        <v>0</v>
      </c>
      <c r="QFH18" s="93">
        <f>Seznam!QFH8</f>
        <v>0</v>
      </c>
      <c r="QFI18" s="93">
        <f>Seznam!QFI8</f>
        <v>0</v>
      </c>
      <c r="QFJ18" s="93">
        <f>Seznam!QFJ8</f>
        <v>0</v>
      </c>
      <c r="QFK18" s="93">
        <f>Seznam!QFK8</f>
        <v>0</v>
      </c>
      <c r="QFL18" s="93">
        <f>Seznam!QFL8</f>
        <v>0</v>
      </c>
      <c r="QFM18" s="93">
        <f>Seznam!QFM8</f>
        <v>0</v>
      </c>
      <c r="QFN18" s="93">
        <f>Seznam!QFN8</f>
        <v>0</v>
      </c>
      <c r="QFO18" s="93">
        <f>Seznam!QFO8</f>
        <v>0</v>
      </c>
      <c r="QFP18" s="93">
        <f>Seznam!QFP8</f>
        <v>0</v>
      </c>
      <c r="QFQ18" s="93">
        <f>Seznam!QFQ8</f>
        <v>0</v>
      </c>
      <c r="QFR18" s="93">
        <f>Seznam!QFR8</f>
        <v>0</v>
      </c>
      <c r="QFS18" s="93">
        <f>Seznam!QFS8</f>
        <v>0</v>
      </c>
      <c r="QFT18" s="93">
        <f>Seznam!QFT8</f>
        <v>0</v>
      </c>
      <c r="QFU18" s="93">
        <f>Seznam!QFU8</f>
        <v>0</v>
      </c>
      <c r="QFV18" s="93">
        <f>Seznam!QFV8</f>
        <v>0</v>
      </c>
      <c r="QFW18" s="93">
        <f>Seznam!QFW8</f>
        <v>0</v>
      </c>
      <c r="QFX18" s="93">
        <f>Seznam!QFX8</f>
        <v>0</v>
      </c>
      <c r="QFY18" s="93">
        <f>Seznam!QFY8</f>
        <v>0</v>
      </c>
      <c r="QFZ18" s="93">
        <f>Seznam!QFZ8</f>
        <v>0</v>
      </c>
      <c r="QGA18" s="93">
        <f>Seznam!QGA8</f>
        <v>0</v>
      </c>
      <c r="QGB18" s="93">
        <f>Seznam!QGB8</f>
        <v>0</v>
      </c>
      <c r="QGC18" s="93">
        <f>Seznam!QGC8</f>
        <v>0</v>
      </c>
      <c r="QGD18" s="93">
        <f>Seznam!QGD8</f>
        <v>0</v>
      </c>
      <c r="QGE18" s="93">
        <f>Seznam!QGE8</f>
        <v>0</v>
      </c>
      <c r="QGF18" s="93">
        <f>Seznam!QGF8</f>
        <v>0</v>
      </c>
      <c r="QGG18" s="93">
        <f>Seznam!QGG8</f>
        <v>0</v>
      </c>
      <c r="QGH18" s="93">
        <f>Seznam!QGH8</f>
        <v>0</v>
      </c>
      <c r="QGI18" s="93">
        <f>Seznam!QGI8</f>
        <v>0</v>
      </c>
      <c r="QGJ18" s="93">
        <f>Seznam!QGJ8</f>
        <v>0</v>
      </c>
      <c r="QGK18" s="93">
        <f>Seznam!QGK8</f>
        <v>0</v>
      </c>
      <c r="QGL18" s="93">
        <f>Seznam!QGL8</f>
        <v>0</v>
      </c>
      <c r="QGM18" s="93">
        <f>Seznam!QGM8</f>
        <v>0</v>
      </c>
      <c r="QGN18" s="93">
        <f>Seznam!QGN8</f>
        <v>0</v>
      </c>
      <c r="QGO18" s="93">
        <f>Seznam!QGO8</f>
        <v>0</v>
      </c>
      <c r="QGP18" s="93">
        <f>Seznam!QGP8</f>
        <v>0</v>
      </c>
      <c r="QGQ18" s="93">
        <f>Seznam!QGQ8</f>
        <v>0</v>
      </c>
      <c r="QGR18" s="93">
        <f>Seznam!QGR8</f>
        <v>0</v>
      </c>
      <c r="QGS18" s="93">
        <f>Seznam!QGS8</f>
        <v>0</v>
      </c>
      <c r="QGT18" s="93">
        <f>Seznam!QGT8</f>
        <v>0</v>
      </c>
      <c r="QGU18" s="93">
        <f>Seznam!QGU8</f>
        <v>0</v>
      </c>
      <c r="QGV18" s="93">
        <f>Seznam!QGV8</f>
        <v>0</v>
      </c>
      <c r="QGW18" s="93">
        <f>Seznam!QGW8</f>
        <v>0</v>
      </c>
      <c r="QGX18" s="93">
        <f>Seznam!QGX8</f>
        <v>0</v>
      </c>
      <c r="QGY18" s="93">
        <f>Seznam!QGY8</f>
        <v>0</v>
      </c>
      <c r="QGZ18" s="93">
        <f>Seznam!QGZ8</f>
        <v>0</v>
      </c>
      <c r="QHA18" s="93">
        <f>Seznam!QHA8</f>
        <v>0</v>
      </c>
      <c r="QHB18" s="93">
        <f>Seznam!QHB8</f>
        <v>0</v>
      </c>
      <c r="QHC18" s="93">
        <f>Seznam!QHC8</f>
        <v>0</v>
      </c>
      <c r="QHD18" s="93">
        <f>Seznam!QHD8</f>
        <v>0</v>
      </c>
      <c r="QHE18" s="93">
        <f>Seznam!QHE8</f>
        <v>0</v>
      </c>
      <c r="QHF18" s="93">
        <f>Seznam!QHF8</f>
        <v>0</v>
      </c>
      <c r="QHG18" s="93">
        <f>Seznam!QHG8</f>
        <v>0</v>
      </c>
      <c r="QHH18" s="93">
        <f>Seznam!QHH8</f>
        <v>0</v>
      </c>
      <c r="QHI18" s="93">
        <f>Seznam!QHI8</f>
        <v>0</v>
      </c>
      <c r="QHJ18" s="93">
        <f>Seznam!QHJ8</f>
        <v>0</v>
      </c>
      <c r="QHK18" s="93">
        <f>Seznam!QHK8</f>
        <v>0</v>
      </c>
      <c r="QHL18" s="93">
        <f>Seznam!QHL8</f>
        <v>0</v>
      </c>
      <c r="QHM18" s="93">
        <f>Seznam!QHM8</f>
        <v>0</v>
      </c>
      <c r="QHN18" s="93">
        <f>Seznam!QHN8</f>
        <v>0</v>
      </c>
      <c r="QHO18" s="93">
        <f>Seznam!QHO8</f>
        <v>0</v>
      </c>
      <c r="QHP18" s="93">
        <f>Seznam!QHP8</f>
        <v>0</v>
      </c>
      <c r="QHQ18" s="93">
        <f>Seznam!QHQ8</f>
        <v>0</v>
      </c>
      <c r="QHR18" s="93">
        <f>Seznam!QHR8</f>
        <v>0</v>
      </c>
      <c r="QHS18" s="93">
        <f>Seznam!QHS8</f>
        <v>0</v>
      </c>
      <c r="QHT18" s="93">
        <f>Seznam!QHT8</f>
        <v>0</v>
      </c>
      <c r="QHU18" s="93">
        <f>Seznam!QHU8</f>
        <v>0</v>
      </c>
      <c r="QHV18" s="93">
        <f>Seznam!QHV8</f>
        <v>0</v>
      </c>
      <c r="QHW18" s="93">
        <f>Seznam!QHW8</f>
        <v>0</v>
      </c>
      <c r="QHX18" s="93">
        <f>Seznam!QHX8</f>
        <v>0</v>
      </c>
      <c r="QHY18" s="93">
        <f>Seznam!QHY8</f>
        <v>0</v>
      </c>
      <c r="QHZ18" s="93">
        <f>Seznam!QHZ8</f>
        <v>0</v>
      </c>
      <c r="QIA18" s="93">
        <f>Seznam!QIA8</f>
        <v>0</v>
      </c>
      <c r="QIB18" s="93">
        <f>Seznam!QIB8</f>
        <v>0</v>
      </c>
      <c r="QIC18" s="93">
        <f>Seznam!QIC8</f>
        <v>0</v>
      </c>
      <c r="QID18" s="93">
        <f>Seznam!QID8</f>
        <v>0</v>
      </c>
      <c r="QIE18" s="93">
        <f>Seznam!QIE8</f>
        <v>0</v>
      </c>
      <c r="QIF18" s="93">
        <f>Seznam!QIF8</f>
        <v>0</v>
      </c>
      <c r="QIG18" s="93">
        <f>Seznam!QIG8</f>
        <v>0</v>
      </c>
      <c r="QIH18" s="93">
        <f>Seznam!QIH8</f>
        <v>0</v>
      </c>
      <c r="QII18" s="93">
        <f>Seznam!QII8</f>
        <v>0</v>
      </c>
      <c r="QIJ18" s="93">
        <f>Seznam!QIJ8</f>
        <v>0</v>
      </c>
      <c r="QIK18" s="93">
        <f>Seznam!QIK8</f>
        <v>0</v>
      </c>
      <c r="QIL18" s="93">
        <f>Seznam!QIL8</f>
        <v>0</v>
      </c>
      <c r="QIM18" s="93">
        <f>Seznam!QIM8</f>
        <v>0</v>
      </c>
      <c r="QIN18" s="93">
        <f>Seznam!QIN8</f>
        <v>0</v>
      </c>
      <c r="QIO18" s="93">
        <f>Seznam!QIO8</f>
        <v>0</v>
      </c>
      <c r="QIP18" s="93">
        <f>Seznam!QIP8</f>
        <v>0</v>
      </c>
      <c r="QIQ18" s="93">
        <f>Seznam!QIQ8</f>
        <v>0</v>
      </c>
      <c r="QIR18" s="93">
        <f>Seznam!QIR8</f>
        <v>0</v>
      </c>
      <c r="QIS18" s="93">
        <f>Seznam!QIS8</f>
        <v>0</v>
      </c>
      <c r="QIT18" s="93">
        <f>Seznam!QIT8</f>
        <v>0</v>
      </c>
      <c r="QIU18" s="93">
        <f>Seznam!QIU8</f>
        <v>0</v>
      </c>
      <c r="QIV18" s="93">
        <f>Seznam!QIV8</f>
        <v>0</v>
      </c>
      <c r="QIW18" s="93">
        <f>Seznam!QIW8</f>
        <v>0</v>
      </c>
      <c r="QIX18" s="93">
        <f>Seznam!QIX8</f>
        <v>0</v>
      </c>
      <c r="QIY18" s="93">
        <f>Seznam!QIY8</f>
        <v>0</v>
      </c>
      <c r="QIZ18" s="93">
        <f>Seznam!QIZ8</f>
        <v>0</v>
      </c>
      <c r="QJA18" s="93">
        <f>Seznam!QJA8</f>
        <v>0</v>
      </c>
      <c r="QJB18" s="93">
        <f>Seznam!QJB8</f>
        <v>0</v>
      </c>
      <c r="QJC18" s="93">
        <f>Seznam!QJC8</f>
        <v>0</v>
      </c>
      <c r="QJD18" s="93">
        <f>Seznam!QJD8</f>
        <v>0</v>
      </c>
      <c r="QJE18" s="93">
        <f>Seznam!QJE8</f>
        <v>0</v>
      </c>
      <c r="QJF18" s="93">
        <f>Seznam!QJF8</f>
        <v>0</v>
      </c>
      <c r="QJG18" s="93">
        <f>Seznam!QJG8</f>
        <v>0</v>
      </c>
      <c r="QJH18" s="93">
        <f>Seznam!QJH8</f>
        <v>0</v>
      </c>
      <c r="QJI18" s="93">
        <f>Seznam!QJI8</f>
        <v>0</v>
      </c>
      <c r="QJJ18" s="93">
        <f>Seznam!QJJ8</f>
        <v>0</v>
      </c>
      <c r="QJK18" s="93">
        <f>Seznam!QJK8</f>
        <v>0</v>
      </c>
      <c r="QJL18" s="93">
        <f>Seznam!QJL8</f>
        <v>0</v>
      </c>
      <c r="QJM18" s="93">
        <f>Seznam!QJM8</f>
        <v>0</v>
      </c>
      <c r="QJN18" s="93">
        <f>Seznam!QJN8</f>
        <v>0</v>
      </c>
      <c r="QJO18" s="93">
        <f>Seznam!QJO8</f>
        <v>0</v>
      </c>
      <c r="QJP18" s="93">
        <f>Seznam!QJP8</f>
        <v>0</v>
      </c>
      <c r="QJQ18" s="93">
        <f>Seznam!QJQ8</f>
        <v>0</v>
      </c>
      <c r="QJR18" s="93">
        <f>Seznam!QJR8</f>
        <v>0</v>
      </c>
      <c r="QJS18" s="93">
        <f>Seznam!QJS8</f>
        <v>0</v>
      </c>
      <c r="QJT18" s="93">
        <f>Seznam!QJT8</f>
        <v>0</v>
      </c>
      <c r="QJU18" s="93">
        <f>Seznam!QJU8</f>
        <v>0</v>
      </c>
      <c r="QJV18" s="93">
        <f>Seznam!QJV8</f>
        <v>0</v>
      </c>
      <c r="QJW18" s="93">
        <f>Seznam!QJW8</f>
        <v>0</v>
      </c>
      <c r="QJX18" s="93">
        <f>Seznam!QJX8</f>
        <v>0</v>
      </c>
      <c r="QJY18" s="93">
        <f>Seznam!QJY8</f>
        <v>0</v>
      </c>
      <c r="QJZ18" s="93">
        <f>Seznam!QJZ8</f>
        <v>0</v>
      </c>
      <c r="QKA18" s="93">
        <f>Seznam!QKA8</f>
        <v>0</v>
      </c>
      <c r="QKB18" s="93">
        <f>Seznam!QKB8</f>
        <v>0</v>
      </c>
      <c r="QKC18" s="93">
        <f>Seznam!QKC8</f>
        <v>0</v>
      </c>
      <c r="QKD18" s="93">
        <f>Seznam!QKD8</f>
        <v>0</v>
      </c>
      <c r="QKE18" s="93">
        <f>Seznam!QKE8</f>
        <v>0</v>
      </c>
      <c r="QKF18" s="93">
        <f>Seznam!QKF8</f>
        <v>0</v>
      </c>
      <c r="QKG18" s="93">
        <f>Seznam!QKG8</f>
        <v>0</v>
      </c>
      <c r="QKH18" s="93">
        <f>Seznam!QKH8</f>
        <v>0</v>
      </c>
      <c r="QKI18" s="93">
        <f>Seznam!QKI8</f>
        <v>0</v>
      </c>
      <c r="QKJ18" s="93">
        <f>Seznam!QKJ8</f>
        <v>0</v>
      </c>
      <c r="QKK18" s="93">
        <f>Seznam!QKK8</f>
        <v>0</v>
      </c>
      <c r="QKL18" s="93">
        <f>Seznam!QKL8</f>
        <v>0</v>
      </c>
      <c r="QKM18" s="93">
        <f>Seznam!QKM8</f>
        <v>0</v>
      </c>
      <c r="QKN18" s="93">
        <f>Seznam!QKN8</f>
        <v>0</v>
      </c>
      <c r="QKO18" s="93">
        <f>Seznam!QKO8</f>
        <v>0</v>
      </c>
      <c r="QKP18" s="93">
        <f>Seznam!QKP8</f>
        <v>0</v>
      </c>
      <c r="QKQ18" s="93">
        <f>Seznam!QKQ8</f>
        <v>0</v>
      </c>
      <c r="QKR18" s="93">
        <f>Seznam!QKR8</f>
        <v>0</v>
      </c>
      <c r="QKS18" s="93">
        <f>Seznam!QKS8</f>
        <v>0</v>
      </c>
      <c r="QKT18" s="93">
        <f>Seznam!QKT8</f>
        <v>0</v>
      </c>
      <c r="QKU18" s="93">
        <f>Seznam!QKU8</f>
        <v>0</v>
      </c>
      <c r="QKV18" s="93">
        <f>Seznam!QKV8</f>
        <v>0</v>
      </c>
      <c r="QKW18" s="93">
        <f>Seznam!QKW8</f>
        <v>0</v>
      </c>
      <c r="QKX18" s="93">
        <f>Seznam!QKX8</f>
        <v>0</v>
      </c>
      <c r="QKY18" s="93">
        <f>Seznam!QKY8</f>
        <v>0</v>
      </c>
      <c r="QKZ18" s="93">
        <f>Seznam!QKZ8</f>
        <v>0</v>
      </c>
      <c r="QLA18" s="93">
        <f>Seznam!QLA8</f>
        <v>0</v>
      </c>
      <c r="QLB18" s="93">
        <f>Seznam!QLB8</f>
        <v>0</v>
      </c>
      <c r="QLC18" s="93">
        <f>Seznam!QLC8</f>
        <v>0</v>
      </c>
      <c r="QLD18" s="93">
        <f>Seznam!QLD8</f>
        <v>0</v>
      </c>
      <c r="QLE18" s="93">
        <f>Seznam!QLE8</f>
        <v>0</v>
      </c>
      <c r="QLF18" s="93">
        <f>Seznam!QLF8</f>
        <v>0</v>
      </c>
      <c r="QLG18" s="93">
        <f>Seznam!QLG8</f>
        <v>0</v>
      </c>
      <c r="QLH18" s="93">
        <f>Seznam!QLH8</f>
        <v>0</v>
      </c>
      <c r="QLI18" s="93">
        <f>Seznam!QLI8</f>
        <v>0</v>
      </c>
      <c r="QLJ18" s="93">
        <f>Seznam!QLJ8</f>
        <v>0</v>
      </c>
      <c r="QLK18" s="93">
        <f>Seznam!QLK8</f>
        <v>0</v>
      </c>
      <c r="QLL18" s="93">
        <f>Seznam!QLL8</f>
        <v>0</v>
      </c>
      <c r="QLM18" s="93">
        <f>Seznam!QLM8</f>
        <v>0</v>
      </c>
      <c r="QLN18" s="93">
        <f>Seznam!QLN8</f>
        <v>0</v>
      </c>
      <c r="QLO18" s="93">
        <f>Seznam!QLO8</f>
        <v>0</v>
      </c>
      <c r="QLP18" s="93">
        <f>Seznam!QLP8</f>
        <v>0</v>
      </c>
      <c r="QLQ18" s="93">
        <f>Seznam!QLQ8</f>
        <v>0</v>
      </c>
      <c r="QLR18" s="93">
        <f>Seznam!QLR8</f>
        <v>0</v>
      </c>
      <c r="QLS18" s="93">
        <f>Seznam!QLS8</f>
        <v>0</v>
      </c>
      <c r="QLT18" s="93">
        <f>Seznam!QLT8</f>
        <v>0</v>
      </c>
      <c r="QLU18" s="93">
        <f>Seznam!QLU8</f>
        <v>0</v>
      </c>
      <c r="QLV18" s="93">
        <f>Seznam!QLV8</f>
        <v>0</v>
      </c>
      <c r="QLW18" s="93">
        <f>Seznam!QLW8</f>
        <v>0</v>
      </c>
      <c r="QLX18" s="93">
        <f>Seznam!QLX8</f>
        <v>0</v>
      </c>
      <c r="QLY18" s="93">
        <f>Seznam!QLY8</f>
        <v>0</v>
      </c>
      <c r="QLZ18" s="93">
        <f>Seznam!QLZ8</f>
        <v>0</v>
      </c>
      <c r="QMA18" s="93">
        <f>Seznam!QMA8</f>
        <v>0</v>
      </c>
      <c r="QMB18" s="93">
        <f>Seznam!QMB8</f>
        <v>0</v>
      </c>
      <c r="QMC18" s="93">
        <f>Seznam!QMC8</f>
        <v>0</v>
      </c>
      <c r="QMD18" s="93">
        <f>Seznam!QMD8</f>
        <v>0</v>
      </c>
      <c r="QME18" s="93">
        <f>Seznam!QME8</f>
        <v>0</v>
      </c>
      <c r="QMF18" s="93">
        <f>Seznam!QMF8</f>
        <v>0</v>
      </c>
      <c r="QMG18" s="93">
        <f>Seznam!QMG8</f>
        <v>0</v>
      </c>
      <c r="QMH18" s="93">
        <f>Seznam!QMH8</f>
        <v>0</v>
      </c>
      <c r="QMI18" s="93">
        <f>Seznam!QMI8</f>
        <v>0</v>
      </c>
      <c r="QMJ18" s="93">
        <f>Seznam!QMJ8</f>
        <v>0</v>
      </c>
      <c r="QMK18" s="93">
        <f>Seznam!QMK8</f>
        <v>0</v>
      </c>
      <c r="QML18" s="93">
        <f>Seznam!QML8</f>
        <v>0</v>
      </c>
      <c r="QMM18" s="93">
        <f>Seznam!QMM8</f>
        <v>0</v>
      </c>
      <c r="QMN18" s="93">
        <f>Seznam!QMN8</f>
        <v>0</v>
      </c>
      <c r="QMO18" s="93">
        <f>Seznam!QMO8</f>
        <v>0</v>
      </c>
      <c r="QMP18" s="93">
        <f>Seznam!QMP8</f>
        <v>0</v>
      </c>
      <c r="QMQ18" s="93">
        <f>Seznam!QMQ8</f>
        <v>0</v>
      </c>
      <c r="QMR18" s="93">
        <f>Seznam!QMR8</f>
        <v>0</v>
      </c>
      <c r="QMS18" s="93">
        <f>Seznam!QMS8</f>
        <v>0</v>
      </c>
      <c r="QMT18" s="93">
        <f>Seznam!QMT8</f>
        <v>0</v>
      </c>
      <c r="QMU18" s="93">
        <f>Seznam!QMU8</f>
        <v>0</v>
      </c>
      <c r="QMV18" s="93">
        <f>Seznam!QMV8</f>
        <v>0</v>
      </c>
      <c r="QMW18" s="93">
        <f>Seznam!QMW8</f>
        <v>0</v>
      </c>
      <c r="QMX18" s="93">
        <f>Seznam!QMX8</f>
        <v>0</v>
      </c>
      <c r="QMY18" s="93">
        <f>Seznam!QMY8</f>
        <v>0</v>
      </c>
      <c r="QMZ18" s="93">
        <f>Seznam!QMZ8</f>
        <v>0</v>
      </c>
      <c r="QNA18" s="93">
        <f>Seznam!QNA8</f>
        <v>0</v>
      </c>
      <c r="QNB18" s="93">
        <f>Seznam!QNB8</f>
        <v>0</v>
      </c>
      <c r="QNC18" s="93">
        <f>Seznam!QNC8</f>
        <v>0</v>
      </c>
      <c r="QND18" s="93">
        <f>Seznam!QND8</f>
        <v>0</v>
      </c>
      <c r="QNE18" s="93">
        <f>Seznam!QNE8</f>
        <v>0</v>
      </c>
      <c r="QNF18" s="93">
        <f>Seznam!QNF8</f>
        <v>0</v>
      </c>
      <c r="QNG18" s="93">
        <f>Seznam!QNG8</f>
        <v>0</v>
      </c>
      <c r="QNH18" s="93">
        <f>Seznam!QNH8</f>
        <v>0</v>
      </c>
      <c r="QNI18" s="93">
        <f>Seznam!QNI8</f>
        <v>0</v>
      </c>
      <c r="QNJ18" s="93">
        <f>Seznam!QNJ8</f>
        <v>0</v>
      </c>
      <c r="QNK18" s="93">
        <f>Seznam!QNK8</f>
        <v>0</v>
      </c>
      <c r="QNL18" s="93">
        <f>Seznam!QNL8</f>
        <v>0</v>
      </c>
      <c r="QNM18" s="93">
        <f>Seznam!QNM8</f>
        <v>0</v>
      </c>
      <c r="QNN18" s="93">
        <f>Seznam!QNN8</f>
        <v>0</v>
      </c>
      <c r="QNO18" s="93">
        <f>Seznam!QNO8</f>
        <v>0</v>
      </c>
      <c r="QNP18" s="93">
        <f>Seznam!QNP8</f>
        <v>0</v>
      </c>
      <c r="QNQ18" s="93">
        <f>Seznam!QNQ8</f>
        <v>0</v>
      </c>
      <c r="QNR18" s="93">
        <f>Seznam!QNR8</f>
        <v>0</v>
      </c>
      <c r="QNS18" s="93">
        <f>Seznam!QNS8</f>
        <v>0</v>
      </c>
      <c r="QNT18" s="93">
        <f>Seznam!QNT8</f>
        <v>0</v>
      </c>
      <c r="QNU18" s="93">
        <f>Seznam!QNU8</f>
        <v>0</v>
      </c>
      <c r="QNV18" s="93">
        <f>Seznam!QNV8</f>
        <v>0</v>
      </c>
      <c r="QNW18" s="93">
        <f>Seznam!QNW8</f>
        <v>0</v>
      </c>
      <c r="QNX18" s="93">
        <f>Seznam!QNX8</f>
        <v>0</v>
      </c>
      <c r="QNY18" s="93">
        <f>Seznam!QNY8</f>
        <v>0</v>
      </c>
      <c r="QNZ18" s="93">
        <f>Seznam!QNZ8</f>
        <v>0</v>
      </c>
      <c r="QOA18" s="93">
        <f>Seznam!QOA8</f>
        <v>0</v>
      </c>
      <c r="QOB18" s="93">
        <f>Seznam!QOB8</f>
        <v>0</v>
      </c>
      <c r="QOC18" s="93">
        <f>Seznam!QOC8</f>
        <v>0</v>
      </c>
      <c r="QOD18" s="93">
        <f>Seznam!QOD8</f>
        <v>0</v>
      </c>
      <c r="QOE18" s="93">
        <f>Seznam!QOE8</f>
        <v>0</v>
      </c>
      <c r="QOF18" s="93">
        <f>Seznam!QOF8</f>
        <v>0</v>
      </c>
      <c r="QOG18" s="93">
        <f>Seznam!QOG8</f>
        <v>0</v>
      </c>
      <c r="QOH18" s="93">
        <f>Seznam!QOH8</f>
        <v>0</v>
      </c>
      <c r="QOI18" s="93">
        <f>Seznam!QOI8</f>
        <v>0</v>
      </c>
      <c r="QOJ18" s="93">
        <f>Seznam!QOJ8</f>
        <v>0</v>
      </c>
      <c r="QOK18" s="93">
        <f>Seznam!QOK8</f>
        <v>0</v>
      </c>
      <c r="QOL18" s="93">
        <f>Seznam!QOL8</f>
        <v>0</v>
      </c>
      <c r="QOM18" s="93">
        <f>Seznam!QOM8</f>
        <v>0</v>
      </c>
      <c r="QON18" s="93">
        <f>Seznam!QON8</f>
        <v>0</v>
      </c>
      <c r="QOO18" s="93">
        <f>Seznam!QOO8</f>
        <v>0</v>
      </c>
      <c r="QOP18" s="93">
        <f>Seznam!QOP8</f>
        <v>0</v>
      </c>
      <c r="QOQ18" s="93">
        <f>Seznam!QOQ8</f>
        <v>0</v>
      </c>
      <c r="QOR18" s="93">
        <f>Seznam!QOR8</f>
        <v>0</v>
      </c>
      <c r="QOS18" s="93">
        <f>Seznam!QOS8</f>
        <v>0</v>
      </c>
      <c r="QOT18" s="93">
        <f>Seznam!QOT8</f>
        <v>0</v>
      </c>
      <c r="QOU18" s="93">
        <f>Seznam!QOU8</f>
        <v>0</v>
      </c>
      <c r="QOV18" s="93">
        <f>Seznam!QOV8</f>
        <v>0</v>
      </c>
      <c r="QOW18" s="93">
        <f>Seznam!QOW8</f>
        <v>0</v>
      </c>
      <c r="QOX18" s="93">
        <f>Seznam!QOX8</f>
        <v>0</v>
      </c>
      <c r="QOY18" s="93">
        <f>Seznam!QOY8</f>
        <v>0</v>
      </c>
      <c r="QOZ18" s="93">
        <f>Seznam!QOZ8</f>
        <v>0</v>
      </c>
      <c r="QPA18" s="93">
        <f>Seznam!QPA8</f>
        <v>0</v>
      </c>
      <c r="QPB18" s="93">
        <f>Seznam!QPB8</f>
        <v>0</v>
      </c>
      <c r="QPC18" s="93">
        <f>Seznam!QPC8</f>
        <v>0</v>
      </c>
      <c r="QPD18" s="93">
        <f>Seznam!QPD8</f>
        <v>0</v>
      </c>
      <c r="QPE18" s="93">
        <f>Seznam!QPE8</f>
        <v>0</v>
      </c>
      <c r="QPF18" s="93">
        <f>Seznam!QPF8</f>
        <v>0</v>
      </c>
      <c r="QPG18" s="93">
        <f>Seznam!QPG8</f>
        <v>0</v>
      </c>
      <c r="QPH18" s="93">
        <f>Seznam!QPH8</f>
        <v>0</v>
      </c>
      <c r="QPI18" s="93">
        <f>Seznam!QPI8</f>
        <v>0</v>
      </c>
      <c r="QPJ18" s="93">
        <f>Seznam!QPJ8</f>
        <v>0</v>
      </c>
      <c r="QPK18" s="93">
        <f>Seznam!QPK8</f>
        <v>0</v>
      </c>
      <c r="QPL18" s="93">
        <f>Seznam!QPL8</f>
        <v>0</v>
      </c>
      <c r="QPM18" s="93">
        <f>Seznam!QPM8</f>
        <v>0</v>
      </c>
      <c r="QPN18" s="93">
        <f>Seznam!QPN8</f>
        <v>0</v>
      </c>
      <c r="QPO18" s="93">
        <f>Seznam!QPO8</f>
        <v>0</v>
      </c>
      <c r="QPP18" s="93">
        <f>Seznam!QPP8</f>
        <v>0</v>
      </c>
      <c r="QPQ18" s="93">
        <f>Seznam!QPQ8</f>
        <v>0</v>
      </c>
      <c r="QPR18" s="93">
        <f>Seznam!QPR8</f>
        <v>0</v>
      </c>
      <c r="QPS18" s="93">
        <f>Seznam!QPS8</f>
        <v>0</v>
      </c>
      <c r="QPT18" s="93">
        <f>Seznam!QPT8</f>
        <v>0</v>
      </c>
      <c r="QPU18" s="93">
        <f>Seznam!QPU8</f>
        <v>0</v>
      </c>
      <c r="QPV18" s="93">
        <f>Seznam!QPV8</f>
        <v>0</v>
      </c>
      <c r="QPW18" s="93">
        <f>Seznam!QPW8</f>
        <v>0</v>
      </c>
      <c r="QPX18" s="93">
        <f>Seznam!QPX8</f>
        <v>0</v>
      </c>
      <c r="QPY18" s="93">
        <f>Seznam!QPY8</f>
        <v>0</v>
      </c>
      <c r="QPZ18" s="93">
        <f>Seznam!QPZ8</f>
        <v>0</v>
      </c>
      <c r="QQA18" s="93">
        <f>Seznam!QQA8</f>
        <v>0</v>
      </c>
      <c r="QQB18" s="93">
        <f>Seznam!QQB8</f>
        <v>0</v>
      </c>
      <c r="QQC18" s="93">
        <f>Seznam!QQC8</f>
        <v>0</v>
      </c>
      <c r="QQD18" s="93">
        <f>Seznam!QQD8</f>
        <v>0</v>
      </c>
      <c r="QQE18" s="93">
        <f>Seznam!QQE8</f>
        <v>0</v>
      </c>
      <c r="QQF18" s="93">
        <f>Seznam!QQF8</f>
        <v>0</v>
      </c>
      <c r="QQG18" s="93">
        <f>Seznam!QQG8</f>
        <v>0</v>
      </c>
      <c r="QQH18" s="93">
        <f>Seznam!QQH8</f>
        <v>0</v>
      </c>
      <c r="QQI18" s="93">
        <f>Seznam!QQI8</f>
        <v>0</v>
      </c>
      <c r="QQJ18" s="93">
        <f>Seznam!QQJ8</f>
        <v>0</v>
      </c>
      <c r="QQK18" s="93">
        <f>Seznam!QQK8</f>
        <v>0</v>
      </c>
      <c r="QQL18" s="93">
        <f>Seznam!QQL8</f>
        <v>0</v>
      </c>
      <c r="QQM18" s="93">
        <f>Seznam!QQM8</f>
        <v>0</v>
      </c>
      <c r="QQN18" s="93">
        <f>Seznam!QQN8</f>
        <v>0</v>
      </c>
      <c r="QQO18" s="93">
        <f>Seznam!QQO8</f>
        <v>0</v>
      </c>
      <c r="QQP18" s="93">
        <f>Seznam!QQP8</f>
        <v>0</v>
      </c>
      <c r="QQQ18" s="93">
        <f>Seznam!QQQ8</f>
        <v>0</v>
      </c>
      <c r="QQR18" s="93">
        <f>Seznam!QQR8</f>
        <v>0</v>
      </c>
      <c r="QQS18" s="93">
        <f>Seznam!QQS8</f>
        <v>0</v>
      </c>
      <c r="QQT18" s="93">
        <f>Seznam!QQT8</f>
        <v>0</v>
      </c>
      <c r="QQU18" s="93">
        <f>Seznam!QQU8</f>
        <v>0</v>
      </c>
      <c r="QQV18" s="93">
        <f>Seznam!QQV8</f>
        <v>0</v>
      </c>
      <c r="QQW18" s="93">
        <f>Seznam!QQW8</f>
        <v>0</v>
      </c>
      <c r="QQX18" s="93">
        <f>Seznam!QQX8</f>
        <v>0</v>
      </c>
      <c r="QQY18" s="93">
        <f>Seznam!QQY8</f>
        <v>0</v>
      </c>
      <c r="QQZ18" s="93">
        <f>Seznam!QQZ8</f>
        <v>0</v>
      </c>
      <c r="QRA18" s="93">
        <f>Seznam!QRA8</f>
        <v>0</v>
      </c>
      <c r="QRB18" s="93">
        <f>Seznam!QRB8</f>
        <v>0</v>
      </c>
      <c r="QRC18" s="93">
        <f>Seznam!QRC8</f>
        <v>0</v>
      </c>
      <c r="QRD18" s="93">
        <f>Seznam!QRD8</f>
        <v>0</v>
      </c>
      <c r="QRE18" s="93">
        <f>Seznam!QRE8</f>
        <v>0</v>
      </c>
      <c r="QRF18" s="93">
        <f>Seznam!QRF8</f>
        <v>0</v>
      </c>
      <c r="QRG18" s="93">
        <f>Seznam!QRG8</f>
        <v>0</v>
      </c>
      <c r="QRH18" s="93">
        <f>Seznam!QRH8</f>
        <v>0</v>
      </c>
      <c r="QRI18" s="93">
        <f>Seznam!QRI8</f>
        <v>0</v>
      </c>
      <c r="QRJ18" s="93">
        <f>Seznam!QRJ8</f>
        <v>0</v>
      </c>
      <c r="QRK18" s="93">
        <f>Seznam!QRK8</f>
        <v>0</v>
      </c>
      <c r="QRL18" s="93">
        <f>Seznam!QRL8</f>
        <v>0</v>
      </c>
      <c r="QRM18" s="93">
        <f>Seznam!QRM8</f>
        <v>0</v>
      </c>
      <c r="QRN18" s="93">
        <f>Seznam!QRN8</f>
        <v>0</v>
      </c>
      <c r="QRO18" s="93">
        <f>Seznam!QRO8</f>
        <v>0</v>
      </c>
      <c r="QRP18" s="93">
        <f>Seznam!QRP8</f>
        <v>0</v>
      </c>
      <c r="QRQ18" s="93">
        <f>Seznam!QRQ8</f>
        <v>0</v>
      </c>
      <c r="QRR18" s="93">
        <f>Seznam!QRR8</f>
        <v>0</v>
      </c>
      <c r="QRS18" s="93">
        <f>Seznam!QRS8</f>
        <v>0</v>
      </c>
      <c r="QRT18" s="93">
        <f>Seznam!QRT8</f>
        <v>0</v>
      </c>
      <c r="QRU18" s="93">
        <f>Seznam!QRU8</f>
        <v>0</v>
      </c>
      <c r="QRV18" s="93">
        <f>Seznam!QRV8</f>
        <v>0</v>
      </c>
      <c r="QRW18" s="93">
        <f>Seznam!QRW8</f>
        <v>0</v>
      </c>
      <c r="QRX18" s="93">
        <f>Seznam!QRX8</f>
        <v>0</v>
      </c>
      <c r="QRY18" s="93">
        <f>Seznam!QRY8</f>
        <v>0</v>
      </c>
      <c r="QRZ18" s="93">
        <f>Seznam!QRZ8</f>
        <v>0</v>
      </c>
      <c r="QSA18" s="93">
        <f>Seznam!QSA8</f>
        <v>0</v>
      </c>
      <c r="QSB18" s="93">
        <f>Seznam!QSB8</f>
        <v>0</v>
      </c>
      <c r="QSC18" s="93">
        <f>Seznam!QSC8</f>
        <v>0</v>
      </c>
      <c r="QSD18" s="93">
        <f>Seznam!QSD8</f>
        <v>0</v>
      </c>
      <c r="QSE18" s="93">
        <f>Seznam!QSE8</f>
        <v>0</v>
      </c>
      <c r="QSF18" s="93">
        <f>Seznam!QSF8</f>
        <v>0</v>
      </c>
      <c r="QSG18" s="93">
        <f>Seznam!QSG8</f>
        <v>0</v>
      </c>
      <c r="QSH18" s="93">
        <f>Seznam!QSH8</f>
        <v>0</v>
      </c>
      <c r="QSI18" s="93">
        <f>Seznam!QSI8</f>
        <v>0</v>
      </c>
      <c r="QSJ18" s="93">
        <f>Seznam!QSJ8</f>
        <v>0</v>
      </c>
      <c r="QSK18" s="93">
        <f>Seznam!QSK8</f>
        <v>0</v>
      </c>
      <c r="QSL18" s="93">
        <f>Seznam!QSL8</f>
        <v>0</v>
      </c>
      <c r="QSM18" s="93">
        <f>Seznam!QSM8</f>
        <v>0</v>
      </c>
      <c r="QSN18" s="93">
        <f>Seznam!QSN8</f>
        <v>0</v>
      </c>
      <c r="QSO18" s="93">
        <f>Seznam!QSO8</f>
        <v>0</v>
      </c>
      <c r="QSP18" s="93">
        <f>Seznam!QSP8</f>
        <v>0</v>
      </c>
      <c r="QSQ18" s="93">
        <f>Seznam!QSQ8</f>
        <v>0</v>
      </c>
      <c r="QSR18" s="93">
        <f>Seznam!QSR8</f>
        <v>0</v>
      </c>
      <c r="QSS18" s="93">
        <f>Seznam!QSS8</f>
        <v>0</v>
      </c>
      <c r="QST18" s="93">
        <f>Seznam!QST8</f>
        <v>0</v>
      </c>
      <c r="QSU18" s="93">
        <f>Seznam!QSU8</f>
        <v>0</v>
      </c>
      <c r="QSV18" s="93">
        <f>Seznam!QSV8</f>
        <v>0</v>
      </c>
      <c r="QSW18" s="93">
        <f>Seznam!QSW8</f>
        <v>0</v>
      </c>
      <c r="QSX18" s="93">
        <f>Seznam!QSX8</f>
        <v>0</v>
      </c>
      <c r="QSY18" s="93">
        <f>Seznam!QSY8</f>
        <v>0</v>
      </c>
      <c r="QSZ18" s="93">
        <f>Seznam!QSZ8</f>
        <v>0</v>
      </c>
      <c r="QTA18" s="93">
        <f>Seznam!QTA8</f>
        <v>0</v>
      </c>
      <c r="QTB18" s="93">
        <f>Seznam!QTB8</f>
        <v>0</v>
      </c>
      <c r="QTC18" s="93">
        <f>Seznam!QTC8</f>
        <v>0</v>
      </c>
      <c r="QTD18" s="93">
        <f>Seznam!QTD8</f>
        <v>0</v>
      </c>
      <c r="QTE18" s="93">
        <f>Seznam!QTE8</f>
        <v>0</v>
      </c>
      <c r="QTF18" s="93">
        <f>Seznam!QTF8</f>
        <v>0</v>
      </c>
      <c r="QTG18" s="93">
        <f>Seznam!QTG8</f>
        <v>0</v>
      </c>
      <c r="QTH18" s="93">
        <f>Seznam!QTH8</f>
        <v>0</v>
      </c>
      <c r="QTI18" s="93">
        <f>Seznam!QTI8</f>
        <v>0</v>
      </c>
      <c r="QTJ18" s="93">
        <f>Seznam!QTJ8</f>
        <v>0</v>
      </c>
      <c r="QTK18" s="93">
        <f>Seznam!QTK8</f>
        <v>0</v>
      </c>
      <c r="QTL18" s="93">
        <f>Seznam!QTL8</f>
        <v>0</v>
      </c>
      <c r="QTM18" s="93">
        <f>Seznam!QTM8</f>
        <v>0</v>
      </c>
      <c r="QTN18" s="93">
        <f>Seznam!QTN8</f>
        <v>0</v>
      </c>
      <c r="QTO18" s="93">
        <f>Seznam!QTO8</f>
        <v>0</v>
      </c>
      <c r="QTP18" s="93">
        <f>Seznam!QTP8</f>
        <v>0</v>
      </c>
      <c r="QTQ18" s="93">
        <f>Seznam!QTQ8</f>
        <v>0</v>
      </c>
      <c r="QTR18" s="93">
        <f>Seznam!QTR8</f>
        <v>0</v>
      </c>
      <c r="QTS18" s="93">
        <f>Seznam!QTS8</f>
        <v>0</v>
      </c>
      <c r="QTT18" s="93">
        <f>Seznam!QTT8</f>
        <v>0</v>
      </c>
      <c r="QTU18" s="93">
        <f>Seznam!QTU8</f>
        <v>0</v>
      </c>
      <c r="QTV18" s="93">
        <f>Seznam!QTV8</f>
        <v>0</v>
      </c>
      <c r="QTW18" s="93">
        <f>Seznam!QTW8</f>
        <v>0</v>
      </c>
      <c r="QTX18" s="93">
        <f>Seznam!QTX8</f>
        <v>0</v>
      </c>
      <c r="QTY18" s="93">
        <f>Seznam!QTY8</f>
        <v>0</v>
      </c>
      <c r="QTZ18" s="93">
        <f>Seznam!QTZ8</f>
        <v>0</v>
      </c>
      <c r="QUA18" s="93">
        <f>Seznam!QUA8</f>
        <v>0</v>
      </c>
      <c r="QUB18" s="93">
        <f>Seznam!QUB8</f>
        <v>0</v>
      </c>
      <c r="QUC18" s="93">
        <f>Seznam!QUC8</f>
        <v>0</v>
      </c>
      <c r="QUD18" s="93">
        <f>Seznam!QUD8</f>
        <v>0</v>
      </c>
      <c r="QUE18" s="93">
        <f>Seznam!QUE8</f>
        <v>0</v>
      </c>
      <c r="QUF18" s="93">
        <f>Seznam!QUF8</f>
        <v>0</v>
      </c>
      <c r="QUG18" s="93">
        <f>Seznam!QUG8</f>
        <v>0</v>
      </c>
      <c r="QUH18" s="93">
        <f>Seznam!QUH8</f>
        <v>0</v>
      </c>
      <c r="QUI18" s="93">
        <f>Seznam!QUI8</f>
        <v>0</v>
      </c>
      <c r="QUJ18" s="93">
        <f>Seznam!QUJ8</f>
        <v>0</v>
      </c>
      <c r="QUK18" s="93">
        <f>Seznam!QUK8</f>
        <v>0</v>
      </c>
      <c r="QUL18" s="93">
        <f>Seznam!QUL8</f>
        <v>0</v>
      </c>
      <c r="QUM18" s="93">
        <f>Seznam!QUM8</f>
        <v>0</v>
      </c>
      <c r="QUN18" s="93">
        <f>Seznam!QUN8</f>
        <v>0</v>
      </c>
      <c r="QUO18" s="93">
        <f>Seznam!QUO8</f>
        <v>0</v>
      </c>
      <c r="QUP18" s="93">
        <f>Seznam!QUP8</f>
        <v>0</v>
      </c>
      <c r="QUQ18" s="93">
        <f>Seznam!QUQ8</f>
        <v>0</v>
      </c>
      <c r="QUR18" s="93">
        <f>Seznam!QUR8</f>
        <v>0</v>
      </c>
      <c r="QUS18" s="93">
        <f>Seznam!QUS8</f>
        <v>0</v>
      </c>
      <c r="QUT18" s="93">
        <f>Seznam!QUT8</f>
        <v>0</v>
      </c>
      <c r="QUU18" s="93">
        <f>Seznam!QUU8</f>
        <v>0</v>
      </c>
      <c r="QUV18" s="93">
        <f>Seznam!QUV8</f>
        <v>0</v>
      </c>
      <c r="QUW18" s="93">
        <f>Seznam!QUW8</f>
        <v>0</v>
      </c>
      <c r="QUX18" s="93">
        <f>Seznam!QUX8</f>
        <v>0</v>
      </c>
      <c r="QUY18" s="93">
        <f>Seznam!QUY8</f>
        <v>0</v>
      </c>
      <c r="QUZ18" s="93">
        <f>Seznam!QUZ8</f>
        <v>0</v>
      </c>
      <c r="QVA18" s="93">
        <f>Seznam!QVA8</f>
        <v>0</v>
      </c>
      <c r="QVB18" s="93">
        <f>Seznam!QVB8</f>
        <v>0</v>
      </c>
      <c r="QVC18" s="93">
        <f>Seznam!QVC8</f>
        <v>0</v>
      </c>
      <c r="QVD18" s="93">
        <f>Seznam!QVD8</f>
        <v>0</v>
      </c>
      <c r="QVE18" s="93">
        <f>Seznam!QVE8</f>
        <v>0</v>
      </c>
      <c r="QVF18" s="93">
        <f>Seznam!QVF8</f>
        <v>0</v>
      </c>
      <c r="QVG18" s="93">
        <f>Seznam!QVG8</f>
        <v>0</v>
      </c>
      <c r="QVH18" s="93">
        <f>Seznam!QVH8</f>
        <v>0</v>
      </c>
      <c r="QVI18" s="93">
        <f>Seznam!QVI8</f>
        <v>0</v>
      </c>
      <c r="QVJ18" s="93">
        <f>Seznam!QVJ8</f>
        <v>0</v>
      </c>
      <c r="QVK18" s="93">
        <f>Seznam!QVK8</f>
        <v>0</v>
      </c>
      <c r="QVL18" s="93">
        <f>Seznam!QVL8</f>
        <v>0</v>
      </c>
      <c r="QVM18" s="93">
        <f>Seznam!QVM8</f>
        <v>0</v>
      </c>
      <c r="QVN18" s="93">
        <f>Seznam!QVN8</f>
        <v>0</v>
      </c>
      <c r="QVO18" s="93">
        <f>Seznam!QVO8</f>
        <v>0</v>
      </c>
      <c r="QVP18" s="93">
        <f>Seznam!QVP8</f>
        <v>0</v>
      </c>
      <c r="QVQ18" s="93">
        <f>Seznam!QVQ8</f>
        <v>0</v>
      </c>
      <c r="QVR18" s="93">
        <f>Seznam!QVR8</f>
        <v>0</v>
      </c>
      <c r="QVS18" s="93">
        <f>Seznam!QVS8</f>
        <v>0</v>
      </c>
      <c r="QVT18" s="93">
        <f>Seznam!QVT8</f>
        <v>0</v>
      </c>
      <c r="QVU18" s="93">
        <f>Seznam!QVU8</f>
        <v>0</v>
      </c>
      <c r="QVV18" s="93">
        <f>Seznam!QVV8</f>
        <v>0</v>
      </c>
      <c r="QVW18" s="93">
        <f>Seznam!QVW8</f>
        <v>0</v>
      </c>
      <c r="QVX18" s="93">
        <f>Seznam!QVX8</f>
        <v>0</v>
      </c>
      <c r="QVY18" s="93">
        <f>Seznam!QVY8</f>
        <v>0</v>
      </c>
      <c r="QVZ18" s="93">
        <f>Seznam!QVZ8</f>
        <v>0</v>
      </c>
      <c r="QWA18" s="93">
        <f>Seznam!QWA8</f>
        <v>0</v>
      </c>
      <c r="QWB18" s="93">
        <f>Seznam!QWB8</f>
        <v>0</v>
      </c>
      <c r="QWC18" s="93">
        <f>Seznam!QWC8</f>
        <v>0</v>
      </c>
      <c r="QWD18" s="93">
        <f>Seznam!QWD8</f>
        <v>0</v>
      </c>
      <c r="QWE18" s="93">
        <f>Seznam!QWE8</f>
        <v>0</v>
      </c>
      <c r="QWF18" s="93">
        <f>Seznam!QWF8</f>
        <v>0</v>
      </c>
      <c r="QWG18" s="93">
        <f>Seznam!QWG8</f>
        <v>0</v>
      </c>
      <c r="QWH18" s="93">
        <f>Seznam!QWH8</f>
        <v>0</v>
      </c>
      <c r="QWI18" s="93">
        <f>Seznam!QWI8</f>
        <v>0</v>
      </c>
      <c r="QWJ18" s="93">
        <f>Seznam!QWJ8</f>
        <v>0</v>
      </c>
      <c r="QWK18" s="93">
        <f>Seznam!QWK8</f>
        <v>0</v>
      </c>
      <c r="QWL18" s="93">
        <f>Seznam!QWL8</f>
        <v>0</v>
      </c>
      <c r="QWM18" s="93">
        <f>Seznam!QWM8</f>
        <v>0</v>
      </c>
      <c r="QWN18" s="93">
        <f>Seznam!QWN8</f>
        <v>0</v>
      </c>
      <c r="QWO18" s="93">
        <f>Seznam!QWO8</f>
        <v>0</v>
      </c>
      <c r="QWP18" s="93">
        <f>Seznam!QWP8</f>
        <v>0</v>
      </c>
      <c r="QWQ18" s="93">
        <f>Seznam!QWQ8</f>
        <v>0</v>
      </c>
      <c r="QWR18" s="93">
        <f>Seznam!QWR8</f>
        <v>0</v>
      </c>
      <c r="QWS18" s="93">
        <f>Seznam!QWS8</f>
        <v>0</v>
      </c>
      <c r="QWT18" s="93">
        <f>Seznam!QWT8</f>
        <v>0</v>
      </c>
      <c r="QWU18" s="93">
        <f>Seznam!QWU8</f>
        <v>0</v>
      </c>
      <c r="QWV18" s="93">
        <f>Seznam!QWV8</f>
        <v>0</v>
      </c>
      <c r="QWW18" s="93">
        <f>Seznam!QWW8</f>
        <v>0</v>
      </c>
      <c r="QWX18" s="93">
        <f>Seznam!QWX8</f>
        <v>0</v>
      </c>
      <c r="QWY18" s="93">
        <f>Seznam!QWY8</f>
        <v>0</v>
      </c>
      <c r="QWZ18" s="93">
        <f>Seznam!QWZ8</f>
        <v>0</v>
      </c>
      <c r="QXA18" s="93">
        <f>Seznam!QXA8</f>
        <v>0</v>
      </c>
      <c r="QXB18" s="93">
        <f>Seznam!QXB8</f>
        <v>0</v>
      </c>
      <c r="QXC18" s="93">
        <f>Seznam!QXC8</f>
        <v>0</v>
      </c>
      <c r="QXD18" s="93">
        <f>Seznam!QXD8</f>
        <v>0</v>
      </c>
      <c r="QXE18" s="93">
        <f>Seznam!QXE8</f>
        <v>0</v>
      </c>
      <c r="QXF18" s="93">
        <f>Seznam!QXF8</f>
        <v>0</v>
      </c>
      <c r="QXG18" s="93">
        <f>Seznam!QXG8</f>
        <v>0</v>
      </c>
      <c r="QXH18" s="93">
        <f>Seznam!QXH8</f>
        <v>0</v>
      </c>
      <c r="QXI18" s="93">
        <f>Seznam!QXI8</f>
        <v>0</v>
      </c>
      <c r="QXJ18" s="93">
        <f>Seznam!QXJ8</f>
        <v>0</v>
      </c>
      <c r="QXK18" s="93">
        <f>Seznam!QXK8</f>
        <v>0</v>
      </c>
      <c r="QXL18" s="93">
        <f>Seznam!QXL8</f>
        <v>0</v>
      </c>
      <c r="QXM18" s="93">
        <f>Seznam!QXM8</f>
        <v>0</v>
      </c>
      <c r="QXN18" s="93">
        <f>Seznam!QXN8</f>
        <v>0</v>
      </c>
      <c r="QXO18" s="93">
        <f>Seznam!QXO8</f>
        <v>0</v>
      </c>
      <c r="QXP18" s="93">
        <f>Seznam!QXP8</f>
        <v>0</v>
      </c>
      <c r="QXQ18" s="93">
        <f>Seznam!QXQ8</f>
        <v>0</v>
      </c>
      <c r="QXR18" s="93">
        <f>Seznam!QXR8</f>
        <v>0</v>
      </c>
      <c r="QXS18" s="93">
        <f>Seznam!QXS8</f>
        <v>0</v>
      </c>
      <c r="QXT18" s="93">
        <f>Seznam!QXT8</f>
        <v>0</v>
      </c>
      <c r="QXU18" s="93">
        <f>Seznam!QXU8</f>
        <v>0</v>
      </c>
      <c r="QXV18" s="93">
        <f>Seznam!QXV8</f>
        <v>0</v>
      </c>
      <c r="QXW18" s="93">
        <f>Seznam!QXW8</f>
        <v>0</v>
      </c>
      <c r="QXX18" s="93">
        <f>Seznam!QXX8</f>
        <v>0</v>
      </c>
      <c r="QXY18" s="93">
        <f>Seznam!QXY8</f>
        <v>0</v>
      </c>
      <c r="QXZ18" s="93">
        <f>Seznam!QXZ8</f>
        <v>0</v>
      </c>
      <c r="QYA18" s="93">
        <f>Seznam!QYA8</f>
        <v>0</v>
      </c>
      <c r="QYB18" s="93">
        <f>Seznam!QYB8</f>
        <v>0</v>
      </c>
      <c r="QYC18" s="93">
        <f>Seznam!QYC8</f>
        <v>0</v>
      </c>
      <c r="QYD18" s="93">
        <f>Seznam!QYD8</f>
        <v>0</v>
      </c>
      <c r="QYE18" s="93">
        <f>Seznam!QYE8</f>
        <v>0</v>
      </c>
      <c r="QYF18" s="93">
        <f>Seznam!QYF8</f>
        <v>0</v>
      </c>
      <c r="QYG18" s="93">
        <f>Seznam!QYG8</f>
        <v>0</v>
      </c>
      <c r="QYH18" s="93">
        <f>Seznam!QYH8</f>
        <v>0</v>
      </c>
      <c r="QYI18" s="93">
        <f>Seznam!QYI8</f>
        <v>0</v>
      </c>
      <c r="QYJ18" s="93">
        <f>Seznam!QYJ8</f>
        <v>0</v>
      </c>
      <c r="QYK18" s="93">
        <f>Seznam!QYK8</f>
        <v>0</v>
      </c>
      <c r="QYL18" s="93">
        <f>Seznam!QYL8</f>
        <v>0</v>
      </c>
      <c r="QYM18" s="93">
        <f>Seznam!QYM8</f>
        <v>0</v>
      </c>
      <c r="QYN18" s="93">
        <f>Seznam!QYN8</f>
        <v>0</v>
      </c>
      <c r="QYO18" s="93">
        <f>Seznam!QYO8</f>
        <v>0</v>
      </c>
      <c r="QYP18" s="93">
        <f>Seznam!QYP8</f>
        <v>0</v>
      </c>
      <c r="QYQ18" s="93">
        <f>Seznam!QYQ8</f>
        <v>0</v>
      </c>
      <c r="QYR18" s="93">
        <f>Seznam!QYR8</f>
        <v>0</v>
      </c>
      <c r="QYS18" s="93">
        <f>Seznam!QYS8</f>
        <v>0</v>
      </c>
      <c r="QYT18" s="93">
        <f>Seznam!QYT8</f>
        <v>0</v>
      </c>
      <c r="QYU18" s="93">
        <f>Seznam!QYU8</f>
        <v>0</v>
      </c>
      <c r="QYV18" s="93">
        <f>Seznam!QYV8</f>
        <v>0</v>
      </c>
      <c r="QYW18" s="93">
        <f>Seznam!QYW8</f>
        <v>0</v>
      </c>
      <c r="QYX18" s="93">
        <f>Seznam!QYX8</f>
        <v>0</v>
      </c>
      <c r="QYY18" s="93">
        <f>Seznam!QYY8</f>
        <v>0</v>
      </c>
      <c r="QYZ18" s="93">
        <f>Seznam!QYZ8</f>
        <v>0</v>
      </c>
      <c r="QZA18" s="93">
        <f>Seznam!QZA8</f>
        <v>0</v>
      </c>
      <c r="QZB18" s="93">
        <f>Seznam!QZB8</f>
        <v>0</v>
      </c>
      <c r="QZC18" s="93">
        <f>Seznam!QZC8</f>
        <v>0</v>
      </c>
      <c r="QZD18" s="93">
        <f>Seznam!QZD8</f>
        <v>0</v>
      </c>
      <c r="QZE18" s="93">
        <f>Seznam!QZE8</f>
        <v>0</v>
      </c>
      <c r="QZF18" s="93">
        <f>Seznam!QZF8</f>
        <v>0</v>
      </c>
      <c r="QZG18" s="93">
        <f>Seznam!QZG8</f>
        <v>0</v>
      </c>
      <c r="QZH18" s="93">
        <f>Seznam!QZH8</f>
        <v>0</v>
      </c>
      <c r="QZI18" s="93">
        <f>Seznam!QZI8</f>
        <v>0</v>
      </c>
      <c r="QZJ18" s="93">
        <f>Seznam!QZJ8</f>
        <v>0</v>
      </c>
      <c r="QZK18" s="93">
        <f>Seznam!QZK8</f>
        <v>0</v>
      </c>
      <c r="QZL18" s="93">
        <f>Seznam!QZL8</f>
        <v>0</v>
      </c>
      <c r="QZM18" s="93">
        <f>Seznam!QZM8</f>
        <v>0</v>
      </c>
      <c r="QZN18" s="93">
        <f>Seznam!QZN8</f>
        <v>0</v>
      </c>
      <c r="QZO18" s="93">
        <f>Seznam!QZO8</f>
        <v>0</v>
      </c>
      <c r="QZP18" s="93">
        <f>Seznam!QZP8</f>
        <v>0</v>
      </c>
      <c r="QZQ18" s="93">
        <f>Seznam!QZQ8</f>
        <v>0</v>
      </c>
      <c r="QZR18" s="93">
        <f>Seznam!QZR8</f>
        <v>0</v>
      </c>
      <c r="QZS18" s="93">
        <f>Seznam!QZS8</f>
        <v>0</v>
      </c>
      <c r="QZT18" s="93">
        <f>Seznam!QZT8</f>
        <v>0</v>
      </c>
      <c r="QZU18" s="93">
        <f>Seznam!QZU8</f>
        <v>0</v>
      </c>
      <c r="QZV18" s="93">
        <f>Seznam!QZV8</f>
        <v>0</v>
      </c>
      <c r="QZW18" s="93">
        <f>Seznam!QZW8</f>
        <v>0</v>
      </c>
      <c r="QZX18" s="93">
        <f>Seznam!QZX8</f>
        <v>0</v>
      </c>
      <c r="QZY18" s="93">
        <f>Seznam!QZY8</f>
        <v>0</v>
      </c>
      <c r="QZZ18" s="93">
        <f>Seznam!QZZ8</f>
        <v>0</v>
      </c>
      <c r="RAA18" s="93">
        <f>Seznam!RAA8</f>
        <v>0</v>
      </c>
      <c r="RAB18" s="93">
        <f>Seznam!RAB8</f>
        <v>0</v>
      </c>
      <c r="RAC18" s="93">
        <f>Seznam!RAC8</f>
        <v>0</v>
      </c>
      <c r="RAD18" s="93">
        <f>Seznam!RAD8</f>
        <v>0</v>
      </c>
      <c r="RAE18" s="93">
        <f>Seznam!RAE8</f>
        <v>0</v>
      </c>
      <c r="RAF18" s="93">
        <f>Seznam!RAF8</f>
        <v>0</v>
      </c>
      <c r="RAG18" s="93">
        <f>Seznam!RAG8</f>
        <v>0</v>
      </c>
      <c r="RAH18" s="93">
        <f>Seznam!RAH8</f>
        <v>0</v>
      </c>
      <c r="RAI18" s="93">
        <f>Seznam!RAI8</f>
        <v>0</v>
      </c>
      <c r="RAJ18" s="93">
        <f>Seznam!RAJ8</f>
        <v>0</v>
      </c>
      <c r="RAK18" s="93">
        <f>Seznam!RAK8</f>
        <v>0</v>
      </c>
      <c r="RAL18" s="93">
        <f>Seznam!RAL8</f>
        <v>0</v>
      </c>
      <c r="RAM18" s="93">
        <f>Seznam!RAM8</f>
        <v>0</v>
      </c>
      <c r="RAN18" s="93">
        <f>Seznam!RAN8</f>
        <v>0</v>
      </c>
      <c r="RAO18" s="93">
        <f>Seznam!RAO8</f>
        <v>0</v>
      </c>
      <c r="RAP18" s="93">
        <f>Seznam!RAP8</f>
        <v>0</v>
      </c>
      <c r="RAQ18" s="93">
        <f>Seznam!RAQ8</f>
        <v>0</v>
      </c>
      <c r="RAR18" s="93">
        <f>Seznam!RAR8</f>
        <v>0</v>
      </c>
      <c r="RAS18" s="93">
        <f>Seznam!RAS8</f>
        <v>0</v>
      </c>
      <c r="RAT18" s="93">
        <f>Seznam!RAT8</f>
        <v>0</v>
      </c>
      <c r="RAU18" s="93">
        <f>Seznam!RAU8</f>
        <v>0</v>
      </c>
      <c r="RAV18" s="93">
        <f>Seznam!RAV8</f>
        <v>0</v>
      </c>
      <c r="RAW18" s="93">
        <f>Seznam!RAW8</f>
        <v>0</v>
      </c>
      <c r="RAX18" s="93">
        <f>Seznam!RAX8</f>
        <v>0</v>
      </c>
      <c r="RAY18" s="93">
        <f>Seznam!RAY8</f>
        <v>0</v>
      </c>
      <c r="RAZ18" s="93">
        <f>Seznam!RAZ8</f>
        <v>0</v>
      </c>
      <c r="RBA18" s="93">
        <f>Seznam!RBA8</f>
        <v>0</v>
      </c>
      <c r="RBB18" s="93">
        <f>Seznam!RBB8</f>
        <v>0</v>
      </c>
      <c r="RBC18" s="93">
        <f>Seznam!RBC8</f>
        <v>0</v>
      </c>
      <c r="RBD18" s="93">
        <f>Seznam!RBD8</f>
        <v>0</v>
      </c>
      <c r="RBE18" s="93">
        <f>Seznam!RBE8</f>
        <v>0</v>
      </c>
      <c r="RBF18" s="93">
        <f>Seznam!RBF8</f>
        <v>0</v>
      </c>
      <c r="RBG18" s="93">
        <f>Seznam!RBG8</f>
        <v>0</v>
      </c>
      <c r="RBH18" s="93">
        <f>Seznam!RBH8</f>
        <v>0</v>
      </c>
      <c r="RBI18" s="93">
        <f>Seznam!RBI8</f>
        <v>0</v>
      </c>
      <c r="RBJ18" s="93">
        <f>Seznam!RBJ8</f>
        <v>0</v>
      </c>
      <c r="RBK18" s="93">
        <f>Seznam!RBK8</f>
        <v>0</v>
      </c>
      <c r="RBL18" s="93">
        <f>Seznam!RBL8</f>
        <v>0</v>
      </c>
      <c r="RBM18" s="93">
        <f>Seznam!RBM8</f>
        <v>0</v>
      </c>
      <c r="RBN18" s="93">
        <f>Seznam!RBN8</f>
        <v>0</v>
      </c>
      <c r="RBO18" s="93">
        <f>Seznam!RBO8</f>
        <v>0</v>
      </c>
      <c r="RBP18" s="93">
        <f>Seznam!RBP8</f>
        <v>0</v>
      </c>
      <c r="RBQ18" s="93">
        <f>Seznam!RBQ8</f>
        <v>0</v>
      </c>
      <c r="RBR18" s="93">
        <f>Seznam!RBR8</f>
        <v>0</v>
      </c>
      <c r="RBS18" s="93">
        <f>Seznam!RBS8</f>
        <v>0</v>
      </c>
      <c r="RBT18" s="93">
        <f>Seznam!RBT8</f>
        <v>0</v>
      </c>
      <c r="RBU18" s="93">
        <f>Seznam!RBU8</f>
        <v>0</v>
      </c>
      <c r="RBV18" s="93">
        <f>Seznam!RBV8</f>
        <v>0</v>
      </c>
      <c r="RBW18" s="93">
        <f>Seznam!RBW8</f>
        <v>0</v>
      </c>
      <c r="RBX18" s="93">
        <f>Seznam!RBX8</f>
        <v>0</v>
      </c>
      <c r="RBY18" s="93">
        <f>Seznam!RBY8</f>
        <v>0</v>
      </c>
      <c r="RBZ18" s="93">
        <f>Seznam!RBZ8</f>
        <v>0</v>
      </c>
      <c r="RCA18" s="93">
        <f>Seznam!RCA8</f>
        <v>0</v>
      </c>
      <c r="RCB18" s="93">
        <f>Seznam!RCB8</f>
        <v>0</v>
      </c>
      <c r="RCC18" s="93">
        <f>Seznam!RCC8</f>
        <v>0</v>
      </c>
      <c r="RCD18" s="93">
        <f>Seznam!RCD8</f>
        <v>0</v>
      </c>
      <c r="RCE18" s="93">
        <f>Seznam!RCE8</f>
        <v>0</v>
      </c>
      <c r="RCF18" s="93">
        <f>Seznam!RCF8</f>
        <v>0</v>
      </c>
      <c r="RCG18" s="93">
        <f>Seznam!RCG8</f>
        <v>0</v>
      </c>
      <c r="RCH18" s="93">
        <f>Seznam!RCH8</f>
        <v>0</v>
      </c>
      <c r="RCI18" s="93">
        <f>Seznam!RCI8</f>
        <v>0</v>
      </c>
      <c r="RCJ18" s="93">
        <f>Seznam!RCJ8</f>
        <v>0</v>
      </c>
      <c r="RCK18" s="93">
        <f>Seznam!RCK8</f>
        <v>0</v>
      </c>
      <c r="RCL18" s="93">
        <f>Seznam!RCL8</f>
        <v>0</v>
      </c>
      <c r="RCM18" s="93">
        <f>Seznam!RCM8</f>
        <v>0</v>
      </c>
      <c r="RCN18" s="93">
        <f>Seznam!RCN8</f>
        <v>0</v>
      </c>
      <c r="RCO18" s="93">
        <f>Seznam!RCO8</f>
        <v>0</v>
      </c>
      <c r="RCP18" s="93">
        <f>Seznam!RCP8</f>
        <v>0</v>
      </c>
      <c r="RCQ18" s="93">
        <f>Seznam!RCQ8</f>
        <v>0</v>
      </c>
      <c r="RCR18" s="93">
        <f>Seznam!RCR8</f>
        <v>0</v>
      </c>
      <c r="RCS18" s="93">
        <f>Seznam!RCS8</f>
        <v>0</v>
      </c>
      <c r="RCT18" s="93">
        <f>Seznam!RCT8</f>
        <v>0</v>
      </c>
      <c r="RCU18" s="93">
        <f>Seznam!RCU8</f>
        <v>0</v>
      </c>
      <c r="RCV18" s="93">
        <f>Seznam!RCV8</f>
        <v>0</v>
      </c>
      <c r="RCW18" s="93">
        <f>Seznam!RCW8</f>
        <v>0</v>
      </c>
      <c r="RCX18" s="93">
        <f>Seznam!RCX8</f>
        <v>0</v>
      </c>
      <c r="RCY18" s="93">
        <f>Seznam!RCY8</f>
        <v>0</v>
      </c>
      <c r="RCZ18" s="93">
        <f>Seznam!RCZ8</f>
        <v>0</v>
      </c>
      <c r="RDA18" s="93">
        <f>Seznam!RDA8</f>
        <v>0</v>
      </c>
      <c r="RDB18" s="93">
        <f>Seznam!RDB8</f>
        <v>0</v>
      </c>
      <c r="RDC18" s="93">
        <f>Seznam!RDC8</f>
        <v>0</v>
      </c>
      <c r="RDD18" s="93">
        <f>Seznam!RDD8</f>
        <v>0</v>
      </c>
      <c r="RDE18" s="93">
        <f>Seznam!RDE8</f>
        <v>0</v>
      </c>
      <c r="RDF18" s="93">
        <f>Seznam!RDF8</f>
        <v>0</v>
      </c>
      <c r="RDG18" s="93">
        <f>Seznam!RDG8</f>
        <v>0</v>
      </c>
      <c r="RDH18" s="93">
        <f>Seznam!RDH8</f>
        <v>0</v>
      </c>
      <c r="RDI18" s="93">
        <f>Seznam!RDI8</f>
        <v>0</v>
      </c>
      <c r="RDJ18" s="93">
        <f>Seznam!RDJ8</f>
        <v>0</v>
      </c>
      <c r="RDK18" s="93">
        <f>Seznam!RDK8</f>
        <v>0</v>
      </c>
      <c r="RDL18" s="93">
        <f>Seznam!RDL8</f>
        <v>0</v>
      </c>
      <c r="RDM18" s="93">
        <f>Seznam!RDM8</f>
        <v>0</v>
      </c>
      <c r="RDN18" s="93">
        <f>Seznam!RDN8</f>
        <v>0</v>
      </c>
      <c r="RDO18" s="93">
        <f>Seznam!RDO8</f>
        <v>0</v>
      </c>
      <c r="RDP18" s="93">
        <f>Seznam!RDP8</f>
        <v>0</v>
      </c>
      <c r="RDQ18" s="93">
        <f>Seznam!RDQ8</f>
        <v>0</v>
      </c>
      <c r="RDR18" s="93">
        <f>Seznam!RDR8</f>
        <v>0</v>
      </c>
      <c r="RDS18" s="93">
        <f>Seznam!RDS8</f>
        <v>0</v>
      </c>
      <c r="RDT18" s="93">
        <f>Seznam!RDT8</f>
        <v>0</v>
      </c>
      <c r="RDU18" s="93">
        <f>Seznam!RDU8</f>
        <v>0</v>
      </c>
      <c r="RDV18" s="93">
        <f>Seznam!RDV8</f>
        <v>0</v>
      </c>
      <c r="RDW18" s="93">
        <f>Seznam!RDW8</f>
        <v>0</v>
      </c>
      <c r="RDX18" s="93">
        <f>Seznam!RDX8</f>
        <v>0</v>
      </c>
      <c r="RDY18" s="93">
        <f>Seznam!RDY8</f>
        <v>0</v>
      </c>
      <c r="RDZ18" s="93">
        <f>Seznam!RDZ8</f>
        <v>0</v>
      </c>
      <c r="REA18" s="93">
        <f>Seznam!REA8</f>
        <v>0</v>
      </c>
      <c r="REB18" s="93">
        <f>Seznam!REB8</f>
        <v>0</v>
      </c>
      <c r="REC18" s="93">
        <f>Seznam!REC8</f>
        <v>0</v>
      </c>
      <c r="RED18" s="93">
        <f>Seznam!RED8</f>
        <v>0</v>
      </c>
      <c r="REE18" s="93">
        <f>Seznam!REE8</f>
        <v>0</v>
      </c>
      <c r="REF18" s="93">
        <f>Seznam!REF8</f>
        <v>0</v>
      </c>
      <c r="REG18" s="93">
        <f>Seznam!REG8</f>
        <v>0</v>
      </c>
      <c r="REH18" s="93">
        <f>Seznam!REH8</f>
        <v>0</v>
      </c>
      <c r="REI18" s="93">
        <f>Seznam!REI8</f>
        <v>0</v>
      </c>
      <c r="REJ18" s="93">
        <f>Seznam!REJ8</f>
        <v>0</v>
      </c>
      <c r="REK18" s="93">
        <f>Seznam!REK8</f>
        <v>0</v>
      </c>
      <c r="REL18" s="93">
        <f>Seznam!REL8</f>
        <v>0</v>
      </c>
      <c r="REM18" s="93">
        <f>Seznam!REM8</f>
        <v>0</v>
      </c>
      <c r="REN18" s="93">
        <f>Seznam!REN8</f>
        <v>0</v>
      </c>
      <c r="REO18" s="93">
        <f>Seznam!REO8</f>
        <v>0</v>
      </c>
      <c r="REP18" s="93">
        <f>Seznam!REP8</f>
        <v>0</v>
      </c>
      <c r="REQ18" s="93">
        <f>Seznam!REQ8</f>
        <v>0</v>
      </c>
      <c r="RER18" s="93">
        <f>Seznam!RER8</f>
        <v>0</v>
      </c>
      <c r="RES18" s="93">
        <f>Seznam!RES8</f>
        <v>0</v>
      </c>
      <c r="RET18" s="93">
        <f>Seznam!RET8</f>
        <v>0</v>
      </c>
      <c r="REU18" s="93">
        <f>Seznam!REU8</f>
        <v>0</v>
      </c>
      <c r="REV18" s="93">
        <f>Seznam!REV8</f>
        <v>0</v>
      </c>
      <c r="REW18" s="93">
        <f>Seznam!REW8</f>
        <v>0</v>
      </c>
      <c r="REX18" s="93">
        <f>Seznam!REX8</f>
        <v>0</v>
      </c>
      <c r="REY18" s="93">
        <f>Seznam!REY8</f>
        <v>0</v>
      </c>
      <c r="REZ18" s="93">
        <f>Seznam!REZ8</f>
        <v>0</v>
      </c>
      <c r="RFA18" s="93">
        <f>Seznam!RFA8</f>
        <v>0</v>
      </c>
      <c r="RFB18" s="93">
        <f>Seznam!RFB8</f>
        <v>0</v>
      </c>
      <c r="RFC18" s="93">
        <f>Seznam!RFC8</f>
        <v>0</v>
      </c>
      <c r="RFD18" s="93">
        <f>Seznam!RFD8</f>
        <v>0</v>
      </c>
      <c r="RFE18" s="93">
        <f>Seznam!RFE8</f>
        <v>0</v>
      </c>
      <c r="RFF18" s="93">
        <f>Seznam!RFF8</f>
        <v>0</v>
      </c>
      <c r="RFG18" s="93">
        <f>Seznam!RFG8</f>
        <v>0</v>
      </c>
      <c r="RFH18" s="93">
        <f>Seznam!RFH8</f>
        <v>0</v>
      </c>
      <c r="RFI18" s="93">
        <f>Seznam!RFI8</f>
        <v>0</v>
      </c>
      <c r="RFJ18" s="93">
        <f>Seznam!RFJ8</f>
        <v>0</v>
      </c>
      <c r="RFK18" s="93">
        <f>Seznam!RFK8</f>
        <v>0</v>
      </c>
      <c r="RFL18" s="93">
        <f>Seznam!RFL8</f>
        <v>0</v>
      </c>
      <c r="RFM18" s="93">
        <f>Seznam!RFM8</f>
        <v>0</v>
      </c>
      <c r="RFN18" s="93">
        <f>Seznam!RFN8</f>
        <v>0</v>
      </c>
      <c r="RFO18" s="93">
        <f>Seznam!RFO8</f>
        <v>0</v>
      </c>
      <c r="RFP18" s="93">
        <f>Seznam!RFP8</f>
        <v>0</v>
      </c>
      <c r="RFQ18" s="93">
        <f>Seznam!RFQ8</f>
        <v>0</v>
      </c>
      <c r="RFR18" s="93">
        <f>Seznam!RFR8</f>
        <v>0</v>
      </c>
      <c r="RFS18" s="93">
        <f>Seznam!RFS8</f>
        <v>0</v>
      </c>
      <c r="RFT18" s="93">
        <f>Seznam!RFT8</f>
        <v>0</v>
      </c>
      <c r="RFU18" s="93">
        <f>Seznam!RFU8</f>
        <v>0</v>
      </c>
      <c r="RFV18" s="93">
        <f>Seznam!RFV8</f>
        <v>0</v>
      </c>
      <c r="RFW18" s="93">
        <f>Seznam!RFW8</f>
        <v>0</v>
      </c>
      <c r="RFX18" s="93">
        <f>Seznam!RFX8</f>
        <v>0</v>
      </c>
      <c r="RFY18" s="93">
        <f>Seznam!RFY8</f>
        <v>0</v>
      </c>
      <c r="RFZ18" s="93">
        <f>Seznam!RFZ8</f>
        <v>0</v>
      </c>
      <c r="RGA18" s="93">
        <f>Seznam!RGA8</f>
        <v>0</v>
      </c>
      <c r="RGB18" s="93">
        <f>Seznam!RGB8</f>
        <v>0</v>
      </c>
      <c r="RGC18" s="93">
        <f>Seznam!RGC8</f>
        <v>0</v>
      </c>
      <c r="RGD18" s="93">
        <f>Seznam!RGD8</f>
        <v>0</v>
      </c>
      <c r="RGE18" s="93">
        <f>Seznam!RGE8</f>
        <v>0</v>
      </c>
      <c r="RGF18" s="93">
        <f>Seznam!RGF8</f>
        <v>0</v>
      </c>
      <c r="RGG18" s="93">
        <f>Seznam!RGG8</f>
        <v>0</v>
      </c>
      <c r="RGH18" s="93">
        <f>Seznam!RGH8</f>
        <v>0</v>
      </c>
      <c r="RGI18" s="93">
        <f>Seznam!RGI8</f>
        <v>0</v>
      </c>
      <c r="RGJ18" s="93">
        <f>Seznam!RGJ8</f>
        <v>0</v>
      </c>
      <c r="RGK18" s="93">
        <f>Seznam!RGK8</f>
        <v>0</v>
      </c>
      <c r="RGL18" s="93">
        <f>Seznam!RGL8</f>
        <v>0</v>
      </c>
      <c r="RGM18" s="93">
        <f>Seznam!RGM8</f>
        <v>0</v>
      </c>
      <c r="RGN18" s="93">
        <f>Seznam!RGN8</f>
        <v>0</v>
      </c>
      <c r="RGO18" s="93">
        <f>Seznam!RGO8</f>
        <v>0</v>
      </c>
      <c r="RGP18" s="93">
        <f>Seznam!RGP8</f>
        <v>0</v>
      </c>
      <c r="RGQ18" s="93">
        <f>Seznam!RGQ8</f>
        <v>0</v>
      </c>
      <c r="RGR18" s="93">
        <f>Seznam!RGR8</f>
        <v>0</v>
      </c>
      <c r="RGS18" s="93">
        <f>Seznam!RGS8</f>
        <v>0</v>
      </c>
      <c r="RGT18" s="93">
        <f>Seznam!RGT8</f>
        <v>0</v>
      </c>
      <c r="RGU18" s="93">
        <f>Seznam!RGU8</f>
        <v>0</v>
      </c>
      <c r="RGV18" s="93">
        <f>Seznam!RGV8</f>
        <v>0</v>
      </c>
      <c r="RGW18" s="93">
        <f>Seznam!RGW8</f>
        <v>0</v>
      </c>
      <c r="RGX18" s="93">
        <f>Seznam!RGX8</f>
        <v>0</v>
      </c>
      <c r="RGY18" s="93">
        <f>Seznam!RGY8</f>
        <v>0</v>
      </c>
      <c r="RGZ18" s="93">
        <f>Seznam!RGZ8</f>
        <v>0</v>
      </c>
      <c r="RHA18" s="93">
        <f>Seznam!RHA8</f>
        <v>0</v>
      </c>
      <c r="RHB18" s="93">
        <f>Seznam!RHB8</f>
        <v>0</v>
      </c>
      <c r="RHC18" s="93">
        <f>Seznam!RHC8</f>
        <v>0</v>
      </c>
      <c r="RHD18" s="93">
        <f>Seznam!RHD8</f>
        <v>0</v>
      </c>
      <c r="RHE18" s="93">
        <f>Seznam!RHE8</f>
        <v>0</v>
      </c>
      <c r="RHF18" s="93">
        <f>Seznam!RHF8</f>
        <v>0</v>
      </c>
      <c r="RHG18" s="93">
        <f>Seznam!RHG8</f>
        <v>0</v>
      </c>
      <c r="RHH18" s="93">
        <f>Seznam!RHH8</f>
        <v>0</v>
      </c>
      <c r="RHI18" s="93">
        <f>Seznam!RHI8</f>
        <v>0</v>
      </c>
      <c r="RHJ18" s="93">
        <f>Seznam!RHJ8</f>
        <v>0</v>
      </c>
      <c r="RHK18" s="93">
        <f>Seznam!RHK8</f>
        <v>0</v>
      </c>
      <c r="RHL18" s="93">
        <f>Seznam!RHL8</f>
        <v>0</v>
      </c>
      <c r="RHM18" s="93">
        <f>Seznam!RHM8</f>
        <v>0</v>
      </c>
      <c r="RHN18" s="93">
        <f>Seznam!RHN8</f>
        <v>0</v>
      </c>
      <c r="RHO18" s="93">
        <f>Seznam!RHO8</f>
        <v>0</v>
      </c>
      <c r="RHP18" s="93">
        <f>Seznam!RHP8</f>
        <v>0</v>
      </c>
      <c r="RHQ18" s="93">
        <f>Seznam!RHQ8</f>
        <v>0</v>
      </c>
      <c r="RHR18" s="93">
        <f>Seznam!RHR8</f>
        <v>0</v>
      </c>
      <c r="RHS18" s="93">
        <f>Seznam!RHS8</f>
        <v>0</v>
      </c>
      <c r="RHT18" s="93">
        <f>Seznam!RHT8</f>
        <v>0</v>
      </c>
      <c r="RHU18" s="93">
        <f>Seznam!RHU8</f>
        <v>0</v>
      </c>
      <c r="RHV18" s="93">
        <f>Seznam!RHV8</f>
        <v>0</v>
      </c>
      <c r="RHW18" s="93">
        <f>Seznam!RHW8</f>
        <v>0</v>
      </c>
      <c r="RHX18" s="93">
        <f>Seznam!RHX8</f>
        <v>0</v>
      </c>
      <c r="RHY18" s="93">
        <f>Seznam!RHY8</f>
        <v>0</v>
      </c>
      <c r="RHZ18" s="93">
        <f>Seznam!RHZ8</f>
        <v>0</v>
      </c>
      <c r="RIA18" s="93">
        <f>Seznam!RIA8</f>
        <v>0</v>
      </c>
      <c r="RIB18" s="93">
        <f>Seznam!RIB8</f>
        <v>0</v>
      </c>
      <c r="RIC18" s="93">
        <f>Seznam!RIC8</f>
        <v>0</v>
      </c>
      <c r="RID18" s="93">
        <f>Seznam!RID8</f>
        <v>0</v>
      </c>
      <c r="RIE18" s="93">
        <f>Seznam!RIE8</f>
        <v>0</v>
      </c>
      <c r="RIF18" s="93">
        <f>Seznam!RIF8</f>
        <v>0</v>
      </c>
      <c r="RIG18" s="93">
        <f>Seznam!RIG8</f>
        <v>0</v>
      </c>
      <c r="RIH18" s="93">
        <f>Seznam!RIH8</f>
        <v>0</v>
      </c>
      <c r="RII18" s="93">
        <f>Seznam!RII8</f>
        <v>0</v>
      </c>
      <c r="RIJ18" s="93">
        <f>Seznam!RIJ8</f>
        <v>0</v>
      </c>
      <c r="RIK18" s="93">
        <f>Seznam!RIK8</f>
        <v>0</v>
      </c>
      <c r="RIL18" s="93">
        <f>Seznam!RIL8</f>
        <v>0</v>
      </c>
      <c r="RIM18" s="93">
        <f>Seznam!RIM8</f>
        <v>0</v>
      </c>
      <c r="RIN18" s="93">
        <f>Seznam!RIN8</f>
        <v>0</v>
      </c>
      <c r="RIO18" s="93">
        <f>Seznam!RIO8</f>
        <v>0</v>
      </c>
      <c r="RIP18" s="93">
        <f>Seznam!RIP8</f>
        <v>0</v>
      </c>
      <c r="RIQ18" s="93">
        <f>Seznam!RIQ8</f>
        <v>0</v>
      </c>
      <c r="RIR18" s="93">
        <f>Seznam!RIR8</f>
        <v>0</v>
      </c>
      <c r="RIS18" s="93">
        <f>Seznam!RIS8</f>
        <v>0</v>
      </c>
      <c r="RIT18" s="93">
        <f>Seznam!RIT8</f>
        <v>0</v>
      </c>
      <c r="RIU18" s="93">
        <f>Seznam!RIU8</f>
        <v>0</v>
      </c>
      <c r="RIV18" s="93">
        <f>Seznam!RIV8</f>
        <v>0</v>
      </c>
      <c r="RIW18" s="93">
        <f>Seznam!RIW8</f>
        <v>0</v>
      </c>
      <c r="RIX18" s="93">
        <f>Seznam!RIX8</f>
        <v>0</v>
      </c>
      <c r="RIY18" s="93">
        <f>Seznam!RIY8</f>
        <v>0</v>
      </c>
      <c r="RIZ18" s="93">
        <f>Seznam!RIZ8</f>
        <v>0</v>
      </c>
      <c r="RJA18" s="93">
        <f>Seznam!RJA8</f>
        <v>0</v>
      </c>
      <c r="RJB18" s="93">
        <f>Seznam!RJB8</f>
        <v>0</v>
      </c>
      <c r="RJC18" s="93">
        <f>Seznam!RJC8</f>
        <v>0</v>
      </c>
      <c r="RJD18" s="93">
        <f>Seznam!RJD8</f>
        <v>0</v>
      </c>
      <c r="RJE18" s="93">
        <f>Seznam!RJE8</f>
        <v>0</v>
      </c>
      <c r="RJF18" s="93">
        <f>Seznam!RJF8</f>
        <v>0</v>
      </c>
      <c r="RJG18" s="93">
        <f>Seznam!RJG8</f>
        <v>0</v>
      </c>
      <c r="RJH18" s="93">
        <f>Seznam!RJH8</f>
        <v>0</v>
      </c>
      <c r="RJI18" s="93">
        <f>Seznam!RJI8</f>
        <v>0</v>
      </c>
      <c r="RJJ18" s="93">
        <f>Seznam!RJJ8</f>
        <v>0</v>
      </c>
      <c r="RJK18" s="93">
        <f>Seznam!RJK8</f>
        <v>0</v>
      </c>
      <c r="RJL18" s="93">
        <f>Seznam!RJL8</f>
        <v>0</v>
      </c>
      <c r="RJM18" s="93">
        <f>Seznam!RJM8</f>
        <v>0</v>
      </c>
      <c r="RJN18" s="93">
        <f>Seznam!RJN8</f>
        <v>0</v>
      </c>
      <c r="RJO18" s="93">
        <f>Seznam!RJO8</f>
        <v>0</v>
      </c>
      <c r="RJP18" s="93">
        <f>Seznam!RJP8</f>
        <v>0</v>
      </c>
      <c r="RJQ18" s="93">
        <f>Seznam!RJQ8</f>
        <v>0</v>
      </c>
      <c r="RJR18" s="93">
        <f>Seznam!RJR8</f>
        <v>0</v>
      </c>
      <c r="RJS18" s="93">
        <f>Seznam!RJS8</f>
        <v>0</v>
      </c>
      <c r="RJT18" s="93">
        <f>Seznam!RJT8</f>
        <v>0</v>
      </c>
      <c r="RJU18" s="93">
        <f>Seznam!RJU8</f>
        <v>0</v>
      </c>
      <c r="RJV18" s="93">
        <f>Seznam!RJV8</f>
        <v>0</v>
      </c>
      <c r="RJW18" s="93">
        <f>Seznam!RJW8</f>
        <v>0</v>
      </c>
      <c r="RJX18" s="93">
        <f>Seznam!RJX8</f>
        <v>0</v>
      </c>
      <c r="RJY18" s="93">
        <f>Seznam!RJY8</f>
        <v>0</v>
      </c>
      <c r="RJZ18" s="93">
        <f>Seznam!RJZ8</f>
        <v>0</v>
      </c>
      <c r="RKA18" s="93">
        <f>Seznam!RKA8</f>
        <v>0</v>
      </c>
      <c r="RKB18" s="93">
        <f>Seznam!RKB8</f>
        <v>0</v>
      </c>
      <c r="RKC18" s="93">
        <f>Seznam!RKC8</f>
        <v>0</v>
      </c>
      <c r="RKD18" s="93">
        <f>Seznam!RKD8</f>
        <v>0</v>
      </c>
      <c r="RKE18" s="93">
        <f>Seznam!RKE8</f>
        <v>0</v>
      </c>
      <c r="RKF18" s="93">
        <f>Seznam!RKF8</f>
        <v>0</v>
      </c>
      <c r="RKG18" s="93">
        <f>Seznam!RKG8</f>
        <v>0</v>
      </c>
      <c r="RKH18" s="93">
        <f>Seznam!RKH8</f>
        <v>0</v>
      </c>
      <c r="RKI18" s="93">
        <f>Seznam!RKI8</f>
        <v>0</v>
      </c>
      <c r="RKJ18" s="93">
        <f>Seznam!RKJ8</f>
        <v>0</v>
      </c>
      <c r="RKK18" s="93">
        <f>Seznam!RKK8</f>
        <v>0</v>
      </c>
      <c r="RKL18" s="93">
        <f>Seznam!RKL8</f>
        <v>0</v>
      </c>
      <c r="RKM18" s="93">
        <f>Seznam!RKM8</f>
        <v>0</v>
      </c>
      <c r="RKN18" s="93">
        <f>Seznam!RKN8</f>
        <v>0</v>
      </c>
      <c r="RKO18" s="93">
        <f>Seznam!RKO8</f>
        <v>0</v>
      </c>
      <c r="RKP18" s="93">
        <f>Seznam!RKP8</f>
        <v>0</v>
      </c>
      <c r="RKQ18" s="93">
        <f>Seznam!RKQ8</f>
        <v>0</v>
      </c>
      <c r="RKR18" s="93">
        <f>Seznam!RKR8</f>
        <v>0</v>
      </c>
      <c r="RKS18" s="93">
        <f>Seznam!RKS8</f>
        <v>0</v>
      </c>
      <c r="RKT18" s="93">
        <f>Seznam!RKT8</f>
        <v>0</v>
      </c>
      <c r="RKU18" s="93">
        <f>Seznam!RKU8</f>
        <v>0</v>
      </c>
      <c r="RKV18" s="93">
        <f>Seznam!RKV8</f>
        <v>0</v>
      </c>
      <c r="RKW18" s="93">
        <f>Seznam!RKW8</f>
        <v>0</v>
      </c>
      <c r="RKX18" s="93">
        <f>Seznam!RKX8</f>
        <v>0</v>
      </c>
      <c r="RKY18" s="93">
        <f>Seznam!RKY8</f>
        <v>0</v>
      </c>
      <c r="RKZ18" s="93">
        <f>Seznam!RKZ8</f>
        <v>0</v>
      </c>
      <c r="RLA18" s="93">
        <f>Seznam!RLA8</f>
        <v>0</v>
      </c>
      <c r="RLB18" s="93">
        <f>Seznam!RLB8</f>
        <v>0</v>
      </c>
      <c r="RLC18" s="93">
        <f>Seznam!RLC8</f>
        <v>0</v>
      </c>
      <c r="RLD18" s="93">
        <f>Seznam!RLD8</f>
        <v>0</v>
      </c>
      <c r="RLE18" s="93">
        <f>Seznam!RLE8</f>
        <v>0</v>
      </c>
      <c r="RLF18" s="93">
        <f>Seznam!RLF8</f>
        <v>0</v>
      </c>
      <c r="RLG18" s="93">
        <f>Seznam!RLG8</f>
        <v>0</v>
      </c>
      <c r="RLH18" s="93">
        <f>Seznam!RLH8</f>
        <v>0</v>
      </c>
      <c r="RLI18" s="93">
        <f>Seznam!RLI8</f>
        <v>0</v>
      </c>
      <c r="RLJ18" s="93">
        <f>Seznam!RLJ8</f>
        <v>0</v>
      </c>
      <c r="RLK18" s="93">
        <f>Seznam!RLK8</f>
        <v>0</v>
      </c>
      <c r="RLL18" s="93">
        <f>Seznam!RLL8</f>
        <v>0</v>
      </c>
      <c r="RLM18" s="93">
        <f>Seznam!RLM8</f>
        <v>0</v>
      </c>
      <c r="RLN18" s="93">
        <f>Seznam!RLN8</f>
        <v>0</v>
      </c>
      <c r="RLO18" s="93">
        <f>Seznam!RLO8</f>
        <v>0</v>
      </c>
      <c r="RLP18" s="93">
        <f>Seznam!RLP8</f>
        <v>0</v>
      </c>
      <c r="RLQ18" s="93">
        <f>Seznam!RLQ8</f>
        <v>0</v>
      </c>
      <c r="RLR18" s="93">
        <f>Seznam!RLR8</f>
        <v>0</v>
      </c>
      <c r="RLS18" s="93">
        <f>Seznam!RLS8</f>
        <v>0</v>
      </c>
      <c r="RLT18" s="93">
        <f>Seznam!RLT8</f>
        <v>0</v>
      </c>
      <c r="RLU18" s="93">
        <f>Seznam!RLU8</f>
        <v>0</v>
      </c>
      <c r="RLV18" s="93">
        <f>Seznam!RLV8</f>
        <v>0</v>
      </c>
      <c r="RLW18" s="93">
        <f>Seznam!RLW8</f>
        <v>0</v>
      </c>
      <c r="RLX18" s="93">
        <f>Seznam!RLX8</f>
        <v>0</v>
      </c>
      <c r="RLY18" s="93">
        <f>Seznam!RLY8</f>
        <v>0</v>
      </c>
      <c r="RLZ18" s="93">
        <f>Seznam!RLZ8</f>
        <v>0</v>
      </c>
      <c r="RMA18" s="93">
        <f>Seznam!RMA8</f>
        <v>0</v>
      </c>
      <c r="RMB18" s="93">
        <f>Seznam!RMB8</f>
        <v>0</v>
      </c>
      <c r="RMC18" s="93">
        <f>Seznam!RMC8</f>
        <v>0</v>
      </c>
      <c r="RMD18" s="93">
        <f>Seznam!RMD8</f>
        <v>0</v>
      </c>
      <c r="RME18" s="93">
        <f>Seznam!RME8</f>
        <v>0</v>
      </c>
      <c r="RMF18" s="93">
        <f>Seznam!RMF8</f>
        <v>0</v>
      </c>
      <c r="RMG18" s="93">
        <f>Seznam!RMG8</f>
        <v>0</v>
      </c>
      <c r="RMH18" s="93">
        <f>Seznam!RMH8</f>
        <v>0</v>
      </c>
      <c r="RMI18" s="93">
        <f>Seznam!RMI8</f>
        <v>0</v>
      </c>
      <c r="RMJ18" s="93">
        <f>Seznam!RMJ8</f>
        <v>0</v>
      </c>
      <c r="RMK18" s="93">
        <f>Seznam!RMK8</f>
        <v>0</v>
      </c>
      <c r="RML18" s="93">
        <f>Seznam!RML8</f>
        <v>0</v>
      </c>
      <c r="RMM18" s="93">
        <f>Seznam!RMM8</f>
        <v>0</v>
      </c>
      <c r="RMN18" s="93">
        <f>Seznam!RMN8</f>
        <v>0</v>
      </c>
      <c r="RMO18" s="93">
        <f>Seznam!RMO8</f>
        <v>0</v>
      </c>
      <c r="RMP18" s="93">
        <f>Seznam!RMP8</f>
        <v>0</v>
      </c>
      <c r="RMQ18" s="93">
        <f>Seznam!RMQ8</f>
        <v>0</v>
      </c>
      <c r="RMR18" s="93">
        <f>Seznam!RMR8</f>
        <v>0</v>
      </c>
      <c r="RMS18" s="93">
        <f>Seznam!RMS8</f>
        <v>0</v>
      </c>
      <c r="RMT18" s="93">
        <f>Seznam!RMT8</f>
        <v>0</v>
      </c>
      <c r="RMU18" s="93">
        <f>Seznam!RMU8</f>
        <v>0</v>
      </c>
      <c r="RMV18" s="93">
        <f>Seznam!RMV8</f>
        <v>0</v>
      </c>
      <c r="RMW18" s="93">
        <f>Seznam!RMW8</f>
        <v>0</v>
      </c>
      <c r="RMX18" s="93">
        <f>Seznam!RMX8</f>
        <v>0</v>
      </c>
      <c r="RMY18" s="93">
        <f>Seznam!RMY8</f>
        <v>0</v>
      </c>
      <c r="RMZ18" s="93">
        <f>Seznam!RMZ8</f>
        <v>0</v>
      </c>
      <c r="RNA18" s="93">
        <f>Seznam!RNA8</f>
        <v>0</v>
      </c>
      <c r="RNB18" s="93">
        <f>Seznam!RNB8</f>
        <v>0</v>
      </c>
      <c r="RNC18" s="93">
        <f>Seznam!RNC8</f>
        <v>0</v>
      </c>
      <c r="RND18" s="93">
        <f>Seznam!RND8</f>
        <v>0</v>
      </c>
      <c r="RNE18" s="93">
        <f>Seznam!RNE8</f>
        <v>0</v>
      </c>
      <c r="RNF18" s="93">
        <f>Seznam!RNF8</f>
        <v>0</v>
      </c>
      <c r="RNG18" s="93">
        <f>Seznam!RNG8</f>
        <v>0</v>
      </c>
      <c r="RNH18" s="93">
        <f>Seznam!RNH8</f>
        <v>0</v>
      </c>
      <c r="RNI18" s="93">
        <f>Seznam!RNI8</f>
        <v>0</v>
      </c>
      <c r="RNJ18" s="93">
        <f>Seznam!RNJ8</f>
        <v>0</v>
      </c>
      <c r="RNK18" s="93">
        <f>Seznam!RNK8</f>
        <v>0</v>
      </c>
      <c r="RNL18" s="93">
        <f>Seznam!RNL8</f>
        <v>0</v>
      </c>
      <c r="RNM18" s="93">
        <f>Seznam!RNM8</f>
        <v>0</v>
      </c>
      <c r="RNN18" s="93">
        <f>Seznam!RNN8</f>
        <v>0</v>
      </c>
      <c r="RNO18" s="93">
        <f>Seznam!RNO8</f>
        <v>0</v>
      </c>
      <c r="RNP18" s="93">
        <f>Seznam!RNP8</f>
        <v>0</v>
      </c>
      <c r="RNQ18" s="93">
        <f>Seznam!RNQ8</f>
        <v>0</v>
      </c>
      <c r="RNR18" s="93">
        <f>Seznam!RNR8</f>
        <v>0</v>
      </c>
      <c r="RNS18" s="93">
        <f>Seznam!RNS8</f>
        <v>0</v>
      </c>
      <c r="RNT18" s="93">
        <f>Seznam!RNT8</f>
        <v>0</v>
      </c>
      <c r="RNU18" s="93">
        <f>Seznam!RNU8</f>
        <v>0</v>
      </c>
      <c r="RNV18" s="93">
        <f>Seznam!RNV8</f>
        <v>0</v>
      </c>
      <c r="RNW18" s="93">
        <f>Seznam!RNW8</f>
        <v>0</v>
      </c>
      <c r="RNX18" s="93">
        <f>Seznam!RNX8</f>
        <v>0</v>
      </c>
      <c r="RNY18" s="93">
        <f>Seznam!RNY8</f>
        <v>0</v>
      </c>
      <c r="RNZ18" s="93">
        <f>Seznam!RNZ8</f>
        <v>0</v>
      </c>
      <c r="ROA18" s="93">
        <f>Seznam!ROA8</f>
        <v>0</v>
      </c>
      <c r="ROB18" s="93">
        <f>Seznam!ROB8</f>
        <v>0</v>
      </c>
      <c r="ROC18" s="93">
        <f>Seznam!ROC8</f>
        <v>0</v>
      </c>
      <c r="ROD18" s="93">
        <f>Seznam!ROD8</f>
        <v>0</v>
      </c>
      <c r="ROE18" s="93">
        <f>Seznam!ROE8</f>
        <v>0</v>
      </c>
      <c r="ROF18" s="93">
        <f>Seznam!ROF8</f>
        <v>0</v>
      </c>
      <c r="ROG18" s="93">
        <f>Seznam!ROG8</f>
        <v>0</v>
      </c>
      <c r="ROH18" s="93">
        <f>Seznam!ROH8</f>
        <v>0</v>
      </c>
      <c r="ROI18" s="93">
        <f>Seznam!ROI8</f>
        <v>0</v>
      </c>
      <c r="ROJ18" s="93">
        <f>Seznam!ROJ8</f>
        <v>0</v>
      </c>
      <c r="ROK18" s="93">
        <f>Seznam!ROK8</f>
        <v>0</v>
      </c>
      <c r="ROL18" s="93">
        <f>Seznam!ROL8</f>
        <v>0</v>
      </c>
      <c r="ROM18" s="93">
        <f>Seznam!ROM8</f>
        <v>0</v>
      </c>
      <c r="RON18" s="93">
        <f>Seznam!RON8</f>
        <v>0</v>
      </c>
      <c r="ROO18" s="93">
        <f>Seznam!ROO8</f>
        <v>0</v>
      </c>
      <c r="ROP18" s="93">
        <f>Seznam!ROP8</f>
        <v>0</v>
      </c>
      <c r="ROQ18" s="93">
        <f>Seznam!ROQ8</f>
        <v>0</v>
      </c>
      <c r="ROR18" s="93">
        <f>Seznam!ROR8</f>
        <v>0</v>
      </c>
      <c r="ROS18" s="93">
        <f>Seznam!ROS8</f>
        <v>0</v>
      </c>
      <c r="ROT18" s="93">
        <f>Seznam!ROT8</f>
        <v>0</v>
      </c>
      <c r="ROU18" s="93">
        <f>Seznam!ROU8</f>
        <v>0</v>
      </c>
      <c r="ROV18" s="93">
        <f>Seznam!ROV8</f>
        <v>0</v>
      </c>
      <c r="ROW18" s="93">
        <f>Seznam!ROW8</f>
        <v>0</v>
      </c>
      <c r="ROX18" s="93">
        <f>Seznam!ROX8</f>
        <v>0</v>
      </c>
      <c r="ROY18" s="93">
        <f>Seznam!ROY8</f>
        <v>0</v>
      </c>
      <c r="ROZ18" s="93">
        <f>Seznam!ROZ8</f>
        <v>0</v>
      </c>
      <c r="RPA18" s="93">
        <f>Seznam!RPA8</f>
        <v>0</v>
      </c>
      <c r="RPB18" s="93">
        <f>Seznam!RPB8</f>
        <v>0</v>
      </c>
      <c r="RPC18" s="93">
        <f>Seznam!RPC8</f>
        <v>0</v>
      </c>
      <c r="RPD18" s="93">
        <f>Seznam!RPD8</f>
        <v>0</v>
      </c>
      <c r="RPE18" s="93">
        <f>Seznam!RPE8</f>
        <v>0</v>
      </c>
      <c r="RPF18" s="93">
        <f>Seznam!RPF8</f>
        <v>0</v>
      </c>
      <c r="RPG18" s="93">
        <f>Seznam!RPG8</f>
        <v>0</v>
      </c>
      <c r="RPH18" s="93">
        <f>Seznam!RPH8</f>
        <v>0</v>
      </c>
      <c r="RPI18" s="93">
        <f>Seznam!RPI8</f>
        <v>0</v>
      </c>
      <c r="RPJ18" s="93">
        <f>Seznam!RPJ8</f>
        <v>0</v>
      </c>
      <c r="RPK18" s="93">
        <f>Seznam!RPK8</f>
        <v>0</v>
      </c>
      <c r="RPL18" s="93">
        <f>Seznam!RPL8</f>
        <v>0</v>
      </c>
      <c r="RPM18" s="93">
        <f>Seznam!RPM8</f>
        <v>0</v>
      </c>
      <c r="RPN18" s="93">
        <f>Seznam!RPN8</f>
        <v>0</v>
      </c>
      <c r="RPO18" s="93">
        <f>Seznam!RPO8</f>
        <v>0</v>
      </c>
      <c r="RPP18" s="93">
        <f>Seznam!RPP8</f>
        <v>0</v>
      </c>
      <c r="RPQ18" s="93">
        <f>Seznam!RPQ8</f>
        <v>0</v>
      </c>
      <c r="RPR18" s="93">
        <f>Seznam!RPR8</f>
        <v>0</v>
      </c>
      <c r="RPS18" s="93">
        <f>Seznam!RPS8</f>
        <v>0</v>
      </c>
      <c r="RPT18" s="93">
        <f>Seznam!RPT8</f>
        <v>0</v>
      </c>
      <c r="RPU18" s="93">
        <f>Seznam!RPU8</f>
        <v>0</v>
      </c>
      <c r="RPV18" s="93">
        <f>Seznam!RPV8</f>
        <v>0</v>
      </c>
      <c r="RPW18" s="93">
        <f>Seznam!RPW8</f>
        <v>0</v>
      </c>
      <c r="RPX18" s="93">
        <f>Seznam!RPX8</f>
        <v>0</v>
      </c>
      <c r="RPY18" s="93">
        <f>Seznam!RPY8</f>
        <v>0</v>
      </c>
      <c r="RPZ18" s="93">
        <f>Seznam!RPZ8</f>
        <v>0</v>
      </c>
      <c r="RQA18" s="93">
        <f>Seznam!RQA8</f>
        <v>0</v>
      </c>
      <c r="RQB18" s="93">
        <f>Seznam!RQB8</f>
        <v>0</v>
      </c>
      <c r="RQC18" s="93">
        <f>Seznam!RQC8</f>
        <v>0</v>
      </c>
      <c r="RQD18" s="93">
        <f>Seznam!RQD8</f>
        <v>0</v>
      </c>
      <c r="RQE18" s="93">
        <f>Seznam!RQE8</f>
        <v>0</v>
      </c>
      <c r="RQF18" s="93">
        <f>Seznam!RQF8</f>
        <v>0</v>
      </c>
      <c r="RQG18" s="93">
        <f>Seznam!RQG8</f>
        <v>0</v>
      </c>
      <c r="RQH18" s="93">
        <f>Seznam!RQH8</f>
        <v>0</v>
      </c>
      <c r="RQI18" s="93">
        <f>Seznam!RQI8</f>
        <v>0</v>
      </c>
      <c r="RQJ18" s="93">
        <f>Seznam!RQJ8</f>
        <v>0</v>
      </c>
      <c r="RQK18" s="93">
        <f>Seznam!RQK8</f>
        <v>0</v>
      </c>
      <c r="RQL18" s="93">
        <f>Seznam!RQL8</f>
        <v>0</v>
      </c>
      <c r="RQM18" s="93">
        <f>Seznam!RQM8</f>
        <v>0</v>
      </c>
      <c r="RQN18" s="93">
        <f>Seznam!RQN8</f>
        <v>0</v>
      </c>
      <c r="RQO18" s="93">
        <f>Seznam!RQO8</f>
        <v>0</v>
      </c>
      <c r="RQP18" s="93">
        <f>Seznam!RQP8</f>
        <v>0</v>
      </c>
      <c r="RQQ18" s="93">
        <f>Seznam!RQQ8</f>
        <v>0</v>
      </c>
      <c r="RQR18" s="93">
        <f>Seznam!RQR8</f>
        <v>0</v>
      </c>
      <c r="RQS18" s="93">
        <f>Seznam!RQS8</f>
        <v>0</v>
      </c>
      <c r="RQT18" s="93">
        <f>Seznam!RQT8</f>
        <v>0</v>
      </c>
      <c r="RQU18" s="93">
        <f>Seznam!RQU8</f>
        <v>0</v>
      </c>
      <c r="RQV18" s="93">
        <f>Seznam!RQV8</f>
        <v>0</v>
      </c>
      <c r="RQW18" s="93">
        <f>Seznam!RQW8</f>
        <v>0</v>
      </c>
      <c r="RQX18" s="93">
        <f>Seznam!RQX8</f>
        <v>0</v>
      </c>
      <c r="RQY18" s="93">
        <f>Seznam!RQY8</f>
        <v>0</v>
      </c>
      <c r="RQZ18" s="93">
        <f>Seznam!RQZ8</f>
        <v>0</v>
      </c>
      <c r="RRA18" s="93">
        <f>Seznam!RRA8</f>
        <v>0</v>
      </c>
      <c r="RRB18" s="93">
        <f>Seznam!RRB8</f>
        <v>0</v>
      </c>
      <c r="RRC18" s="93">
        <f>Seznam!RRC8</f>
        <v>0</v>
      </c>
      <c r="RRD18" s="93">
        <f>Seznam!RRD8</f>
        <v>0</v>
      </c>
      <c r="RRE18" s="93">
        <f>Seznam!RRE8</f>
        <v>0</v>
      </c>
      <c r="RRF18" s="93">
        <f>Seznam!RRF8</f>
        <v>0</v>
      </c>
      <c r="RRG18" s="93">
        <f>Seznam!RRG8</f>
        <v>0</v>
      </c>
      <c r="RRH18" s="93">
        <f>Seznam!RRH8</f>
        <v>0</v>
      </c>
      <c r="RRI18" s="93">
        <f>Seznam!RRI8</f>
        <v>0</v>
      </c>
      <c r="RRJ18" s="93">
        <f>Seznam!RRJ8</f>
        <v>0</v>
      </c>
      <c r="RRK18" s="93">
        <f>Seznam!RRK8</f>
        <v>0</v>
      </c>
      <c r="RRL18" s="93">
        <f>Seznam!RRL8</f>
        <v>0</v>
      </c>
      <c r="RRM18" s="93">
        <f>Seznam!RRM8</f>
        <v>0</v>
      </c>
      <c r="RRN18" s="93">
        <f>Seznam!RRN8</f>
        <v>0</v>
      </c>
      <c r="RRO18" s="93">
        <f>Seznam!RRO8</f>
        <v>0</v>
      </c>
      <c r="RRP18" s="93">
        <f>Seznam!RRP8</f>
        <v>0</v>
      </c>
      <c r="RRQ18" s="93">
        <f>Seznam!RRQ8</f>
        <v>0</v>
      </c>
      <c r="RRR18" s="93">
        <f>Seznam!RRR8</f>
        <v>0</v>
      </c>
      <c r="RRS18" s="93">
        <f>Seznam!RRS8</f>
        <v>0</v>
      </c>
      <c r="RRT18" s="93">
        <f>Seznam!RRT8</f>
        <v>0</v>
      </c>
      <c r="RRU18" s="93">
        <f>Seznam!RRU8</f>
        <v>0</v>
      </c>
      <c r="RRV18" s="93">
        <f>Seznam!RRV8</f>
        <v>0</v>
      </c>
      <c r="RRW18" s="93">
        <f>Seznam!RRW8</f>
        <v>0</v>
      </c>
      <c r="RRX18" s="93">
        <f>Seznam!RRX8</f>
        <v>0</v>
      </c>
      <c r="RRY18" s="93">
        <f>Seznam!RRY8</f>
        <v>0</v>
      </c>
      <c r="RRZ18" s="93">
        <f>Seznam!RRZ8</f>
        <v>0</v>
      </c>
      <c r="RSA18" s="93">
        <f>Seznam!RSA8</f>
        <v>0</v>
      </c>
      <c r="RSB18" s="93">
        <f>Seznam!RSB8</f>
        <v>0</v>
      </c>
      <c r="RSC18" s="93">
        <f>Seznam!RSC8</f>
        <v>0</v>
      </c>
      <c r="RSD18" s="93">
        <f>Seznam!RSD8</f>
        <v>0</v>
      </c>
      <c r="RSE18" s="93">
        <f>Seznam!RSE8</f>
        <v>0</v>
      </c>
      <c r="RSF18" s="93">
        <f>Seznam!RSF8</f>
        <v>0</v>
      </c>
      <c r="RSG18" s="93">
        <f>Seznam!RSG8</f>
        <v>0</v>
      </c>
      <c r="RSH18" s="93">
        <f>Seznam!RSH8</f>
        <v>0</v>
      </c>
      <c r="RSI18" s="93">
        <f>Seznam!RSI8</f>
        <v>0</v>
      </c>
      <c r="RSJ18" s="93">
        <f>Seznam!RSJ8</f>
        <v>0</v>
      </c>
      <c r="RSK18" s="93">
        <f>Seznam!RSK8</f>
        <v>0</v>
      </c>
      <c r="RSL18" s="93">
        <f>Seznam!RSL8</f>
        <v>0</v>
      </c>
      <c r="RSM18" s="93">
        <f>Seznam!RSM8</f>
        <v>0</v>
      </c>
      <c r="RSN18" s="93">
        <f>Seznam!RSN8</f>
        <v>0</v>
      </c>
      <c r="RSO18" s="93">
        <f>Seznam!RSO8</f>
        <v>0</v>
      </c>
      <c r="RSP18" s="93">
        <f>Seznam!RSP8</f>
        <v>0</v>
      </c>
      <c r="RSQ18" s="93">
        <f>Seznam!RSQ8</f>
        <v>0</v>
      </c>
      <c r="RSR18" s="93">
        <f>Seznam!RSR8</f>
        <v>0</v>
      </c>
      <c r="RSS18" s="93">
        <f>Seznam!RSS8</f>
        <v>0</v>
      </c>
      <c r="RST18" s="93">
        <f>Seznam!RST8</f>
        <v>0</v>
      </c>
      <c r="RSU18" s="93">
        <f>Seznam!RSU8</f>
        <v>0</v>
      </c>
      <c r="RSV18" s="93">
        <f>Seznam!RSV8</f>
        <v>0</v>
      </c>
      <c r="RSW18" s="93">
        <f>Seznam!RSW8</f>
        <v>0</v>
      </c>
      <c r="RSX18" s="93">
        <f>Seznam!RSX8</f>
        <v>0</v>
      </c>
      <c r="RSY18" s="93">
        <f>Seznam!RSY8</f>
        <v>0</v>
      </c>
      <c r="RSZ18" s="93">
        <f>Seznam!RSZ8</f>
        <v>0</v>
      </c>
      <c r="RTA18" s="93">
        <f>Seznam!RTA8</f>
        <v>0</v>
      </c>
      <c r="RTB18" s="93">
        <f>Seznam!RTB8</f>
        <v>0</v>
      </c>
      <c r="RTC18" s="93">
        <f>Seznam!RTC8</f>
        <v>0</v>
      </c>
      <c r="RTD18" s="93">
        <f>Seznam!RTD8</f>
        <v>0</v>
      </c>
      <c r="RTE18" s="93">
        <f>Seznam!RTE8</f>
        <v>0</v>
      </c>
      <c r="RTF18" s="93">
        <f>Seznam!RTF8</f>
        <v>0</v>
      </c>
      <c r="RTG18" s="93">
        <f>Seznam!RTG8</f>
        <v>0</v>
      </c>
      <c r="RTH18" s="93">
        <f>Seznam!RTH8</f>
        <v>0</v>
      </c>
      <c r="RTI18" s="93">
        <f>Seznam!RTI8</f>
        <v>0</v>
      </c>
      <c r="RTJ18" s="93">
        <f>Seznam!RTJ8</f>
        <v>0</v>
      </c>
      <c r="RTK18" s="93">
        <f>Seznam!RTK8</f>
        <v>0</v>
      </c>
      <c r="RTL18" s="93">
        <f>Seznam!RTL8</f>
        <v>0</v>
      </c>
      <c r="RTM18" s="93">
        <f>Seznam!RTM8</f>
        <v>0</v>
      </c>
      <c r="RTN18" s="93">
        <f>Seznam!RTN8</f>
        <v>0</v>
      </c>
      <c r="RTO18" s="93">
        <f>Seznam!RTO8</f>
        <v>0</v>
      </c>
      <c r="RTP18" s="93">
        <f>Seznam!RTP8</f>
        <v>0</v>
      </c>
      <c r="RTQ18" s="93">
        <f>Seznam!RTQ8</f>
        <v>0</v>
      </c>
      <c r="RTR18" s="93">
        <f>Seznam!RTR8</f>
        <v>0</v>
      </c>
      <c r="RTS18" s="93">
        <f>Seznam!RTS8</f>
        <v>0</v>
      </c>
      <c r="RTT18" s="93">
        <f>Seznam!RTT8</f>
        <v>0</v>
      </c>
      <c r="RTU18" s="93">
        <f>Seznam!RTU8</f>
        <v>0</v>
      </c>
      <c r="RTV18" s="93">
        <f>Seznam!RTV8</f>
        <v>0</v>
      </c>
      <c r="RTW18" s="93">
        <f>Seznam!RTW8</f>
        <v>0</v>
      </c>
      <c r="RTX18" s="93">
        <f>Seznam!RTX8</f>
        <v>0</v>
      </c>
      <c r="RTY18" s="93">
        <f>Seznam!RTY8</f>
        <v>0</v>
      </c>
      <c r="RTZ18" s="93">
        <f>Seznam!RTZ8</f>
        <v>0</v>
      </c>
      <c r="RUA18" s="93">
        <f>Seznam!RUA8</f>
        <v>0</v>
      </c>
      <c r="RUB18" s="93">
        <f>Seznam!RUB8</f>
        <v>0</v>
      </c>
      <c r="RUC18" s="93">
        <f>Seznam!RUC8</f>
        <v>0</v>
      </c>
      <c r="RUD18" s="93">
        <f>Seznam!RUD8</f>
        <v>0</v>
      </c>
      <c r="RUE18" s="93">
        <f>Seznam!RUE8</f>
        <v>0</v>
      </c>
      <c r="RUF18" s="93">
        <f>Seznam!RUF8</f>
        <v>0</v>
      </c>
      <c r="RUG18" s="93">
        <f>Seznam!RUG8</f>
        <v>0</v>
      </c>
      <c r="RUH18" s="93">
        <f>Seznam!RUH8</f>
        <v>0</v>
      </c>
      <c r="RUI18" s="93">
        <f>Seznam!RUI8</f>
        <v>0</v>
      </c>
      <c r="RUJ18" s="93">
        <f>Seznam!RUJ8</f>
        <v>0</v>
      </c>
      <c r="RUK18" s="93">
        <f>Seznam!RUK8</f>
        <v>0</v>
      </c>
      <c r="RUL18" s="93">
        <f>Seznam!RUL8</f>
        <v>0</v>
      </c>
      <c r="RUM18" s="93">
        <f>Seznam!RUM8</f>
        <v>0</v>
      </c>
      <c r="RUN18" s="93">
        <f>Seznam!RUN8</f>
        <v>0</v>
      </c>
      <c r="RUO18" s="93">
        <f>Seznam!RUO8</f>
        <v>0</v>
      </c>
      <c r="RUP18" s="93">
        <f>Seznam!RUP8</f>
        <v>0</v>
      </c>
      <c r="RUQ18" s="93">
        <f>Seznam!RUQ8</f>
        <v>0</v>
      </c>
      <c r="RUR18" s="93">
        <f>Seznam!RUR8</f>
        <v>0</v>
      </c>
      <c r="RUS18" s="93">
        <f>Seznam!RUS8</f>
        <v>0</v>
      </c>
      <c r="RUT18" s="93">
        <f>Seznam!RUT8</f>
        <v>0</v>
      </c>
      <c r="RUU18" s="93">
        <f>Seznam!RUU8</f>
        <v>0</v>
      </c>
      <c r="RUV18" s="93">
        <f>Seznam!RUV8</f>
        <v>0</v>
      </c>
      <c r="RUW18" s="93">
        <f>Seznam!RUW8</f>
        <v>0</v>
      </c>
      <c r="RUX18" s="93">
        <f>Seznam!RUX8</f>
        <v>0</v>
      </c>
      <c r="RUY18" s="93">
        <f>Seznam!RUY8</f>
        <v>0</v>
      </c>
      <c r="RUZ18" s="93">
        <f>Seznam!RUZ8</f>
        <v>0</v>
      </c>
      <c r="RVA18" s="93">
        <f>Seznam!RVA8</f>
        <v>0</v>
      </c>
      <c r="RVB18" s="93">
        <f>Seznam!RVB8</f>
        <v>0</v>
      </c>
      <c r="RVC18" s="93">
        <f>Seznam!RVC8</f>
        <v>0</v>
      </c>
      <c r="RVD18" s="93">
        <f>Seznam!RVD8</f>
        <v>0</v>
      </c>
      <c r="RVE18" s="93">
        <f>Seznam!RVE8</f>
        <v>0</v>
      </c>
      <c r="RVF18" s="93">
        <f>Seznam!RVF8</f>
        <v>0</v>
      </c>
      <c r="RVG18" s="93">
        <f>Seznam!RVG8</f>
        <v>0</v>
      </c>
      <c r="RVH18" s="93">
        <f>Seznam!RVH8</f>
        <v>0</v>
      </c>
      <c r="RVI18" s="93">
        <f>Seznam!RVI8</f>
        <v>0</v>
      </c>
      <c r="RVJ18" s="93">
        <f>Seznam!RVJ8</f>
        <v>0</v>
      </c>
      <c r="RVK18" s="93">
        <f>Seznam!RVK8</f>
        <v>0</v>
      </c>
      <c r="RVL18" s="93">
        <f>Seznam!RVL8</f>
        <v>0</v>
      </c>
      <c r="RVM18" s="93">
        <f>Seznam!RVM8</f>
        <v>0</v>
      </c>
      <c r="RVN18" s="93">
        <f>Seznam!RVN8</f>
        <v>0</v>
      </c>
      <c r="RVO18" s="93">
        <f>Seznam!RVO8</f>
        <v>0</v>
      </c>
      <c r="RVP18" s="93">
        <f>Seznam!RVP8</f>
        <v>0</v>
      </c>
      <c r="RVQ18" s="93">
        <f>Seznam!RVQ8</f>
        <v>0</v>
      </c>
      <c r="RVR18" s="93">
        <f>Seznam!RVR8</f>
        <v>0</v>
      </c>
      <c r="RVS18" s="93">
        <f>Seznam!RVS8</f>
        <v>0</v>
      </c>
      <c r="RVT18" s="93">
        <f>Seznam!RVT8</f>
        <v>0</v>
      </c>
      <c r="RVU18" s="93">
        <f>Seznam!RVU8</f>
        <v>0</v>
      </c>
      <c r="RVV18" s="93">
        <f>Seznam!RVV8</f>
        <v>0</v>
      </c>
      <c r="RVW18" s="93">
        <f>Seznam!RVW8</f>
        <v>0</v>
      </c>
      <c r="RVX18" s="93">
        <f>Seznam!RVX8</f>
        <v>0</v>
      </c>
      <c r="RVY18" s="93">
        <f>Seznam!RVY8</f>
        <v>0</v>
      </c>
      <c r="RVZ18" s="93">
        <f>Seznam!RVZ8</f>
        <v>0</v>
      </c>
      <c r="RWA18" s="93">
        <f>Seznam!RWA8</f>
        <v>0</v>
      </c>
      <c r="RWB18" s="93">
        <f>Seznam!RWB8</f>
        <v>0</v>
      </c>
      <c r="RWC18" s="93">
        <f>Seznam!RWC8</f>
        <v>0</v>
      </c>
      <c r="RWD18" s="93">
        <f>Seznam!RWD8</f>
        <v>0</v>
      </c>
      <c r="RWE18" s="93">
        <f>Seznam!RWE8</f>
        <v>0</v>
      </c>
      <c r="RWF18" s="93">
        <f>Seznam!RWF8</f>
        <v>0</v>
      </c>
      <c r="RWG18" s="93">
        <f>Seznam!RWG8</f>
        <v>0</v>
      </c>
      <c r="RWH18" s="93">
        <f>Seznam!RWH8</f>
        <v>0</v>
      </c>
      <c r="RWI18" s="93">
        <f>Seznam!RWI8</f>
        <v>0</v>
      </c>
      <c r="RWJ18" s="93">
        <f>Seznam!RWJ8</f>
        <v>0</v>
      </c>
      <c r="RWK18" s="93">
        <f>Seznam!RWK8</f>
        <v>0</v>
      </c>
      <c r="RWL18" s="93">
        <f>Seznam!RWL8</f>
        <v>0</v>
      </c>
      <c r="RWM18" s="93">
        <f>Seznam!RWM8</f>
        <v>0</v>
      </c>
      <c r="RWN18" s="93">
        <f>Seznam!RWN8</f>
        <v>0</v>
      </c>
      <c r="RWO18" s="93">
        <f>Seznam!RWO8</f>
        <v>0</v>
      </c>
      <c r="RWP18" s="93">
        <f>Seznam!RWP8</f>
        <v>0</v>
      </c>
      <c r="RWQ18" s="93">
        <f>Seznam!RWQ8</f>
        <v>0</v>
      </c>
      <c r="RWR18" s="93">
        <f>Seznam!RWR8</f>
        <v>0</v>
      </c>
      <c r="RWS18" s="93">
        <f>Seznam!RWS8</f>
        <v>0</v>
      </c>
      <c r="RWT18" s="93">
        <f>Seznam!RWT8</f>
        <v>0</v>
      </c>
      <c r="RWU18" s="93">
        <f>Seznam!RWU8</f>
        <v>0</v>
      </c>
      <c r="RWV18" s="93">
        <f>Seznam!RWV8</f>
        <v>0</v>
      </c>
      <c r="RWW18" s="93">
        <f>Seznam!RWW8</f>
        <v>0</v>
      </c>
      <c r="RWX18" s="93">
        <f>Seznam!RWX8</f>
        <v>0</v>
      </c>
      <c r="RWY18" s="93">
        <f>Seznam!RWY8</f>
        <v>0</v>
      </c>
      <c r="RWZ18" s="93">
        <f>Seznam!RWZ8</f>
        <v>0</v>
      </c>
      <c r="RXA18" s="93">
        <f>Seznam!RXA8</f>
        <v>0</v>
      </c>
      <c r="RXB18" s="93">
        <f>Seznam!RXB8</f>
        <v>0</v>
      </c>
      <c r="RXC18" s="93">
        <f>Seznam!RXC8</f>
        <v>0</v>
      </c>
      <c r="RXD18" s="93">
        <f>Seznam!RXD8</f>
        <v>0</v>
      </c>
      <c r="RXE18" s="93">
        <f>Seznam!RXE8</f>
        <v>0</v>
      </c>
      <c r="RXF18" s="93">
        <f>Seznam!RXF8</f>
        <v>0</v>
      </c>
      <c r="RXG18" s="93">
        <f>Seznam!RXG8</f>
        <v>0</v>
      </c>
      <c r="RXH18" s="93">
        <f>Seznam!RXH8</f>
        <v>0</v>
      </c>
      <c r="RXI18" s="93">
        <f>Seznam!RXI8</f>
        <v>0</v>
      </c>
      <c r="RXJ18" s="93">
        <f>Seznam!RXJ8</f>
        <v>0</v>
      </c>
      <c r="RXK18" s="93">
        <f>Seznam!RXK8</f>
        <v>0</v>
      </c>
      <c r="RXL18" s="93">
        <f>Seznam!RXL8</f>
        <v>0</v>
      </c>
      <c r="RXM18" s="93">
        <f>Seznam!RXM8</f>
        <v>0</v>
      </c>
      <c r="RXN18" s="93">
        <f>Seznam!RXN8</f>
        <v>0</v>
      </c>
      <c r="RXO18" s="93">
        <f>Seznam!RXO8</f>
        <v>0</v>
      </c>
      <c r="RXP18" s="93">
        <f>Seznam!RXP8</f>
        <v>0</v>
      </c>
      <c r="RXQ18" s="93">
        <f>Seznam!RXQ8</f>
        <v>0</v>
      </c>
      <c r="RXR18" s="93">
        <f>Seznam!RXR8</f>
        <v>0</v>
      </c>
      <c r="RXS18" s="93">
        <f>Seznam!RXS8</f>
        <v>0</v>
      </c>
      <c r="RXT18" s="93">
        <f>Seznam!RXT8</f>
        <v>0</v>
      </c>
      <c r="RXU18" s="93">
        <f>Seznam!RXU8</f>
        <v>0</v>
      </c>
      <c r="RXV18" s="93">
        <f>Seznam!RXV8</f>
        <v>0</v>
      </c>
      <c r="RXW18" s="93">
        <f>Seznam!RXW8</f>
        <v>0</v>
      </c>
      <c r="RXX18" s="93">
        <f>Seznam!RXX8</f>
        <v>0</v>
      </c>
      <c r="RXY18" s="93">
        <f>Seznam!RXY8</f>
        <v>0</v>
      </c>
      <c r="RXZ18" s="93">
        <f>Seznam!RXZ8</f>
        <v>0</v>
      </c>
      <c r="RYA18" s="93">
        <f>Seznam!RYA8</f>
        <v>0</v>
      </c>
      <c r="RYB18" s="93">
        <f>Seznam!RYB8</f>
        <v>0</v>
      </c>
      <c r="RYC18" s="93">
        <f>Seznam!RYC8</f>
        <v>0</v>
      </c>
      <c r="RYD18" s="93">
        <f>Seznam!RYD8</f>
        <v>0</v>
      </c>
      <c r="RYE18" s="93">
        <f>Seznam!RYE8</f>
        <v>0</v>
      </c>
      <c r="RYF18" s="93">
        <f>Seznam!RYF8</f>
        <v>0</v>
      </c>
      <c r="RYG18" s="93">
        <f>Seznam!RYG8</f>
        <v>0</v>
      </c>
      <c r="RYH18" s="93">
        <f>Seznam!RYH8</f>
        <v>0</v>
      </c>
      <c r="RYI18" s="93">
        <f>Seznam!RYI8</f>
        <v>0</v>
      </c>
      <c r="RYJ18" s="93">
        <f>Seznam!RYJ8</f>
        <v>0</v>
      </c>
      <c r="RYK18" s="93">
        <f>Seznam!RYK8</f>
        <v>0</v>
      </c>
      <c r="RYL18" s="93">
        <f>Seznam!RYL8</f>
        <v>0</v>
      </c>
      <c r="RYM18" s="93">
        <f>Seznam!RYM8</f>
        <v>0</v>
      </c>
      <c r="RYN18" s="93">
        <f>Seznam!RYN8</f>
        <v>0</v>
      </c>
      <c r="RYO18" s="93">
        <f>Seznam!RYO8</f>
        <v>0</v>
      </c>
      <c r="RYP18" s="93">
        <f>Seznam!RYP8</f>
        <v>0</v>
      </c>
      <c r="RYQ18" s="93">
        <f>Seznam!RYQ8</f>
        <v>0</v>
      </c>
      <c r="RYR18" s="93">
        <f>Seznam!RYR8</f>
        <v>0</v>
      </c>
      <c r="RYS18" s="93">
        <f>Seznam!RYS8</f>
        <v>0</v>
      </c>
      <c r="RYT18" s="93">
        <f>Seznam!RYT8</f>
        <v>0</v>
      </c>
      <c r="RYU18" s="93">
        <f>Seznam!RYU8</f>
        <v>0</v>
      </c>
      <c r="RYV18" s="93">
        <f>Seznam!RYV8</f>
        <v>0</v>
      </c>
      <c r="RYW18" s="93">
        <f>Seznam!RYW8</f>
        <v>0</v>
      </c>
      <c r="RYX18" s="93">
        <f>Seznam!RYX8</f>
        <v>0</v>
      </c>
      <c r="RYY18" s="93">
        <f>Seznam!RYY8</f>
        <v>0</v>
      </c>
      <c r="RYZ18" s="93">
        <f>Seznam!RYZ8</f>
        <v>0</v>
      </c>
      <c r="RZA18" s="93">
        <f>Seznam!RZA8</f>
        <v>0</v>
      </c>
      <c r="RZB18" s="93">
        <f>Seznam!RZB8</f>
        <v>0</v>
      </c>
      <c r="RZC18" s="93">
        <f>Seznam!RZC8</f>
        <v>0</v>
      </c>
      <c r="RZD18" s="93">
        <f>Seznam!RZD8</f>
        <v>0</v>
      </c>
      <c r="RZE18" s="93">
        <f>Seznam!RZE8</f>
        <v>0</v>
      </c>
      <c r="RZF18" s="93">
        <f>Seznam!RZF8</f>
        <v>0</v>
      </c>
      <c r="RZG18" s="93">
        <f>Seznam!RZG8</f>
        <v>0</v>
      </c>
      <c r="RZH18" s="93">
        <f>Seznam!RZH8</f>
        <v>0</v>
      </c>
      <c r="RZI18" s="93">
        <f>Seznam!RZI8</f>
        <v>0</v>
      </c>
      <c r="RZJ18" s="93">
        <f>Seznam!RZJ8</f>
        <v>0</v>
      </c>
      <c r="RZK18" s="93">
        <f>Seznam!RZK8</f>
        <v>0</v>
      </c>
      <c r="RZL18" s="93">
        <f>Seznam!RZL8</f>
        <v>0</v>
      </c>
      <c r="RZM18" s="93">
        <f>Seznam!RZM8</f>
        <v>0</v>
      </c>
      <c r="RZN18" s="93">
        <f>Seznam!RZN8</f>
        <v>0</v>
      </c>
      <c r="RZO18" s="93">
        <f>Seznam!RZO8</f>
        <v>0</v>
      </c>
      <c r="RZP18" s="93">
        <f>Seznam!RZP8</f>
        <v>0</v>
      </c>
      <c r="RZQ18" s="93">
        <f>Seznam!RZQ8</f>
        <v>0</v>
      </c>
      <c r="RZR18" s="93">
        <f>Seznam!RZR8</f>
        <v>0</v>
      </c>
      <c r="RZS18" s="93">
        <f>Seznam!RZS8</f>
        <v>0</v>
      </c>
      <c r="RZT18" s="93">
        <f>Seznam!RZT8</f>
        <v>0</v>
      </c>
      <c r="RZU18" s="93">
        <f>Seznam!RZU8</f>
        <v>0</v>
      </c>
      <c r="RZV18" s="93">
        <f>Seznam!RZV8</f>
        <v>0</v>
      </c>
      <c r="RZW18" s="93">
        <f>Seznam!RZW8</f>
        <v>0</v>
      </c>
      <c r="RZX18" s="93">
        <f>Seznam!RZX8</f>
        <v>0</v>
      </c>
      <c r="RZY18" s="93">
        <f>Seznam!RZY8</f>
        <v>0</v>
      </c>
      <c r="RZZ18" s="93">
        <f>Seznam!RZZ8</f>
        <v>0</v>
      </c>
      <c r="SAA18" s="93">
        <f>Seznam!SAA8</f>
        <v>0</v>
      </c>
      <c r="SAB18" s="93">
        <f>Seznam!SAB8</f>
        <v>0</v>
      </c>
      <c r="SAC18" s="93">
        <f>Seznam!SAC8</f>
        <v>0</v>
      </c>
      <c r="SAD18" s="93">
        <f>Seznam!SAD8</f>
        <v>0</v>
      </c>
      <c r="SAE18" s="93">
        <f>Seznam!SAE8</f>
        <v>0</v>
      </c>
      <c r="SAF18" s="93">
        <f>Seznam!SAF8</f>
        <v>0</v>
      </c>
      <c r="SAG18" s="93">
        <f>Seznam!SAG8</f>
        <v>0</v>
      </c>
      <c r="SAH18" s="93">
        <f>Seznam!SAH8</f>
        <v>0</v>
      </c>
      <c r="SAI18" s="93">
        <f>Seznam!SAI8</f>
        <v>0</v>
      </c>
      <c r="SAJ18" s="93">
        <f>Seznam!SAJ8</f>
        <v>0</v>
      </c>
      <c r="SAK18" s="93">
        <f>Seznam!SAK8</f>
        <v>0</v>
      </c>
      <c r="SAL18" s="93">
        <f>Seznam!SAL8</f>
        <v>0</v>
      </c>
      <c r="SAM18" s="93">
        <f>Seznam!SAM8</f>
        <v>0</v>
      </c>
      <c r="SAN18" s="93">
        <f>Seznam!SAN8</f>
        <v>0</v>
      </c>
      <c r="SAO18" s="93">
        <f>Seznam!SAO8</f>
        <v>0</v>
      </c>
      <c r="SAP18" s="93">
        <f>Seznam!SAP8</f>
        <v>0</v>
      </c>
      <c r="SAQ18" s="93">
        <f>Seznam!SAQ8</f>
        <v>0</v>
      </c>
      <c r="SAR18" s="93">
        <f>Seznam!SAR8</f>
        <v>0</v>
      </c>
      <c r="SAS18" s="93">
        <f>Seznam!SAS8</f>
        <v>0</v>
      </c>
      <c r="SAT18" s="93">
        <f>Seznam!SAT8</f>
        <v>0</v>
      </c>
      <c r="SAU18" s="93">
        <f>Seznam!SAU8</f>
        <v>0</v>
      </c>
      <c r="SAV18" s="93">
        <f>Seznam!SAV8</f>
        <v>0</v>
      </c>
      <c r="SAW18" s="93">
        <f>Seznam!SAW8</f>
        <v>0</v>
      </c>
      <c r="SAX18" s="93">
        <f>Seznam!SAX8</f>
        <v>0</v>
      </c>
      <c r="SAY18" s="93">
        <f>Seznam!SAY8</f>
        <v>0</v>
      </c>
      <c r="SAZ18" s="93">
        <f>Seznam!SAZ8</f>
        <v>0</v>
      </c>
      <c r="SBA18" s="93">
        <f>Seznam!SBA8</f>
        <v>0</v>
      </c>
      <c r="SBB18" s="93">
        <f>Seznam!SBB8</f>
        <v>0</v>
      </c>
      <c r="SBC18" s="93">
        <f>Seznam!SBC8</f>
        <v>0</v>
      </c>
      <c r="SBD18" s="93">
        <f>Seznam!SBD8</f>
        <v>0</v>
      </c>
      <c r="SBE18" s="93">
        <f>Seznam!SBE8</f>
        <v>0</v>
      </c>
      <c r="SBF18" s="93">
        <f>Seznam!SBF8</f>
        <v>0</v>
      </c>
      <c r="SBG18" s="93">
        <f>Seznam!SBG8</f>
        <v>0</v>
      </c>
      <c r="SBH18" s="93">
        <f>Seznam!SBH8</f>
        <v>0</v>
      </c>
      <c r="SBI18" s="93">
        <f>Seznam!SBI8</f>
        <v>0</v>
      </c>
      <c r="SBJ18" s="93">
        <f>Seznam!SBJ8</f>
        <v>0</v>
      </c>
      <c r="SBK18" s="93">
        <f>Seznam!SBK8</f>
        <v>0</v>
      </c>
      <c r="SBL18" s="93">
        <f>Seznam!SBL8</f>
        <v>0</v>
      </c>
      <c r="SBM18" s="93">
        <f>Seznam!SBM8</f>
        <v>0</v>
      </c>
      <c r="SBN18" s="93">
        <f>Seznam!SBN8</f>
        <v>0</v>
      </c>
      <c r="SBO18" s="93">
        <f>Seznam!SBO8</f>
        <v>0</v>
      </c>
      <c r="SBP18" s="93">
        <f>Seznam!SBP8</f>
        <v>0</v>
      </c>
      <c r="SBQ18" s="93">
        <f>Seznam!SBQ8</f>
        <v>0</v>
      </c>
      <c r="SBR18" s="93">
        <f>Seznam!SBR8</f>
        <v>0</v>
      </c>
      <c r="SBS18" s="93">
        <f>Seznam!SBS8</f>
        <v>0</v>
      </c>
      <c r="SBT18" s="93">
        <f>Seznam!SBT8</f>
        <v>0</v>
      </c>
      <c r="SBU18" s="93">
        <f>Seznam!SBU8</f>
        <v>0</v>
      </c>
      <c r="SBV18" s="93">
        <f>Seznam!SBV8</f>
        <v>0</v>
      </c>
      <c r="SBW18" s="93">
        <f>Seznam!SBW8</f>
        <v>0</v>
      </c>
      <c r="SBX18" s="93">
        <f>Seznam!SBX8</f>
        <v>0</v>
      </c>
      <c r="SBY18" s="93">
        <f>Seznam!SBY8</f>
        <v>0</v>
      </c>
      <c r="SBZ18" s="93">
        <f>Seznam!SBZ8</f>
        <v>0</v>
      </c>
      <c r="SCA18" s="93">
        <f>Seznam!SCA8</f>
        <v>0</v>
      </c>
      <c r="SCB18" s="93">
        <f>Seznam!SCB8</f>
        <v>0</v>
      </c>
      <c r="SCC18" s="93">
        <f>Seznam!SCC8</f>
        <v>0</v>
      </c>
      <c r="SCD18" s="93">
        <f>Seznam!SCD8</f>
        <v>0</v>
      </c>
      <c r="SCE18" s="93">
        <f>Seznam!SCE8</f>
        <v>0</v>
      </c>
      <c r="SCF18" s="93">
        <f>Seznam!SCF8</f>
        <v>0</v>
      </c>
      <c r="SCG18" s="93">
        <f>Seznam!SCG8</f>
        <v>0</v>
      </c>
      <c r="SCH18" s="93">
        <f>Seznam!SCH8</f>
        <v>0</v>
      </c>
      <c r="SCI18" s="93">
        <f>Seznam!SCI8</f>
        <v>0</v>
      </c>
      <c r="SCJ18" s="93">
        <f>Seznam!SCJ8</f>
        <v>0</v>
      </c>
      <c r="SCK18" s="93">
        <f>Seznam!SCK8</f>
        <v>0</v>
      </c>
      <c r="SCL18" s="93">
        <f>Seznam!SCL8</f>
        <v>0</v>
      </c>
      <c r="SCM18" s="93">
        <f>Seznam!SCM8</f>
        <v>0</v>
      </c>
      <c r="SCN18" s="93">
        <f>Seznam!SCN8</f>
        <v>0</v>
      </c>
      <c r="SCO18" s="93">
        <f>Seznam!SCO8</f>
        <v>0</v>
      </c>
      <c r="SCP18" s="93">
        <f>Seznam!SCP8</f>
        <v>0</v>
      </c>
      <c r="SCQ18" s="93">
        <f>Seznam!SCQ8</f>
        <v>0</v>
      </c>
      <c r="SCR18" s="93">
        <f>Seznam!SCR8</f>
        <v>0</v>
      </c>
      <c r="SCS18" s="93">
        <f>Seznam!SCS8</f>
        <v>0</v>
      </c>
      <c r="SCT18" s="93">
        <f>Seznam!SCT8</f>
        <v>0</v>
      </c>
      <c r="SCU18" s="93">
        <f>Seznam!SCU8</f>
        <v>0</v>
      </c>
      <c r="SCV18" s="93">
        <f>Seznam!SCV8</f>
        <v>0</v>
      </c>
      <c r="SCW18" s="93">
        <f>Seznam!SCW8</f>
        <v>0</v>
      </c>
      <c r="SCX18" s="93">
        <f>Seznam!SCX8</f>
        <v>0</v>
      </c>
      <c r="SCY18" s="93">
        <f>Seznam!SCY8</f>
        <v>0</v>
      </c>
      <c r="SCZ18" s="93">
        <f>Seznam!SCZ8</f>
        <v>0</v>
      </c>
      <c r="SDA18" s="93">
        <f>Seznam!SDA8</f>
        <v>0</v>
      </c>
      <c r="SDB18" s="93">
        <f>Seznam!SDB8</f>
        <v>0</v>
      </c>
      <c r="SDC18" s="93">
        <f>Seznam!SDC8</f>
        <v>0</v>
      </c>
      <c r="SDD18" s="93">
        <f>Seznam!SDD8</f>
        <v>0</v>
      </c>
      <c r="SDE18" s="93">
        <f>Seznam!SDE8</f>
        <v>0</v>
      </c>
      <c r="SDF18" s="93">
        <f>Seznam!SDF8</f>
        <v>0</v>
      </c>
      <c r="SDG18" s="93">
        <f>Seznam!SDG8</f>
        <v>0</v>
      </c>
      <c r="SDH18" s="93">
        <f>Seznam!SDH8</f>
        <v>0</v>
      </c>
      <c r="SDI18" s="93">
        <f>Seznam!SDI8</f>
        <v>0</v>
      </c>
      <c r="SDJ18" s="93">
        <f>Seznam!SDJ8</f>
        <v>0</v>
      </c>
      <c r="SDK18" s="93">
        <f>Seznam!SDK8</f>
        <v>0</v>
      </c>
      <c r="SDL18" s="93">
        <f>Seznam!SDL8</f>
        <v>0</v>
      </c>
      <c r="SDM18" s="93">
        <f>Seznam!SDM8</f>
        <v>0</v>
      </c>
      <c r="SDN18" s="93">
        <f>Seznam!SDN8</f>
        <v>0</v>
      </c>
      <c r="SDO18" s="93">
        <f>Seznam!SDO8</f>
        <v>0</v>
      </c>
      <c r="SDP18" s="93">
        <f>Seznam!SDP8</f>
        <v>0</v>
      </c>
      <c r="SDQ18" s="93">
        <f>Seznam!SDQ8</f>
        <v>0</v>
      </c>
      <c r="SDR18" s="93">
        <f>Seznam!SDR8</f>
        <v>0</v>
      </c>
      <c r="SDS18" s="93">
        <f>Seznam!SDS8</f>
        <v>0</v>
      </c>
      <c r="SDT18" s="93">
        <f>Seznam!SDT8</f>
        <v>0</v>
      </c>
      <c r="SDU18" s="93">
        <f>Seznam!SDU8</f>
        <v>0</v>
      </c>
      <c r="SDV18" s="93">
        <f>Seznam!SDV8</f>
        <v>0</v>
      </c>
      <c r="SDW18" s="93">
        <f>Seznam!SDW8</f>
        <v>0</v>
      </c>
      <c r="SDX18" s="93">
        <f>Seznam!SDX8</f>
        <v>0</v>
      </c>
      <c r="SDY18" s="93">
        <f>Seznam!SDY8</f>
        <v>0</v>
      </c>
      <c r="SDZ18" s="93">
        <f>Seznam!SDZ8</f>
        <v>0</v>
      </c>
      <c r="SEA18" s="93">
        <f>Seznam!SEA8</f>
        <v>0</v>
      </c>
      <c r="SEB18" s="93">
        <f>Seznam!SEB8</f>
        <v>0</v>
      </c>
      <c r="SEC18" s="93">
        <f>Seznam!SEC8</f>
        <v>0</v>
      </c>
      <c r="SED18" s="93">
        <f>Seznam!SED8</f>
        <v>0</v>
      </c>
      <c r="SEE18" s="93">
        <f>Seznam!SEE8</f>
        <v>0</v>
      </c>
      <c r="SEF18" s="93">
        <f>Seznam!SEF8</f>
        <v>0</v>
      </c>
      <c r="SEG18" s="93">
        <f>Seznam!SEG8</f>
        <v>0</v>
      </c>
      <c r="SEH18" s="93">
        <f>Seznam!SEH8</f>
        <v>0</v>
      </c>
      <c r="SEI18" s="93">
        <f>Seznam!SEI8</f>
        <v>0</v>
      </c>
      <c r="SEJ18" s="93">
        <f>Seznam!SEJ8</f>
        <v>0</v>
      </c>
      <c r="SEK18" s="93">
        <f>Seznam!SEK8</f>
        <v>0</v>
      </c>
      <c r="SEL18" s="93">
        <f>Seznam!SEL8</f>
        <v>0</v>
      </c>
      <c r="SEM18" s="93">
        <f>Seznam!SEM8</f>
        <v>0</v>
      </c>
      <c r="SEN18" s="93">
        <f>Seznam!SEN8</f>
        <v>0</v>
      </c>
      <c r="SEO18" s="93">
        <f>Seznam!SEO8</f>
        <v>0</v>
      </c>
      <c r="SEP18" s="93">
        <f>Seznam!SEP8</f>
        <v>0</v>
      </c>
      <c r="SEQ18" s="93">
        <f>Seznam!SEQ8</f>
        <v>0</v>
      </c>
      <c r="SER18" s="93">
        <f>Seznam!SER8</f>
        <v>0</v>
      </c>
      <c r="SES18" s="93">
        <f>Seznam!SES8</f>
        <v>0</v>
      </c>
      <c r="SET18" s="93">
        <f>Seznam!SET8</f>
        <v>0</v>
      </c>
      <c r="SEU18" s="93">
        <f>Seznam!SEU8</f>
        <v>0</v>
      </c>
      <c r="SEV18" s="93">
        <f>Seznam!SEV8</f>
        <v>0</v>
      </c>
      <c r="SEW18" s="93">
        <f>Seznam!SEW8</f>
        <v>0</v>
      </c>
      <c r="SEX18" s="93">
        <f>Seznam!SEX8</f>
        <v>0</v>
      </c>
      <c r="SEY18" s="93">
        <f>Seznam!SEY8</f>
        <v>0</v>
      </c>
      <c r="SEZ18" s="93">
        <f>Seznam!SEZ8</f>
        <v>0</v>
      </c>
      <c r="SFA18" s="93">
        <f>Seznam!SFA8</f>
        <v>0</v>
      </c>
      <c r="SFB18" s="93">
        <f>Seznam!SFB8</f>
        <v>0</v>
      </c>
      <c r="SFC18" s="93">
        <f>Seznam!SFC8</f>
        <v>0</v>
      </c>
      <c r="SFD18" s="93">
        <f>Seznam!SFD8</f>
        <v>0</v>
      </c>
      <c r="SFE18" s="93">
        <f>Seznam!SFE8</f>
        <v>0</v>
      </c>
      <c r="SFF18" s="93">
        <f>Seznam!SFF8</f>
        <v>0</v>
      </c>
      <c r="SFG18" s="93">
        <f>Seznam!SFG8</f>
        <v>0</v>
      </c>
      <c r="SFH18" s="93">
        <f>Seznam!SFH8</f>
        <v>0</v>
      </c>
      <c r="SFI18" s="93">
        <f>Seznam!SFI8</f>
        <v>0</v>
      </c>
      <c r="SFJ18" s="93">
        <f>Seznam!SFJ8</f>
        <v>0</v>
      </c>
      <c r="SFK18" s="93">
        <f>Seznam!SFK8</f>
        <v>0</v>
      </c>
      <c r="SFL18" s="93">
        <f>Seznam!SFL8</f>
        <v>0</v>
      </c>
      <c r="SFM18" s="93">
        <f>Seznam!SFM8</f>
        <v>0</v>
      </c>
      <c r="SFN18" s="93">
        <f>Seznam!SFN8</f>
        <v>0</v>
      </c>
      <c r="SFO18" s="93">
        <f>Seznam!SFO8</f>
        <v>0</v>
      </c>
      <c r="SFP18" s="93">
        <f>Seznam!SFP8</f>
        <v>0</v>
      </c>
      <c r="SFQ18" s="93">
        <f>Seznam!SFQ8</f>
        <v>0</v>
      </c>
      <c r="SFR18" s="93">
        <f>Seznam!SFR8</f>
        <v>0</v>
      </c>
      <c r="SFS18" s="93">
        <f>Seznam!SFS8</f>
        <v>0</v>
      </c>
      <c r="SFT18" s="93">
        <f>Seznam!SFT8</f>
        <v>0</v>
      </c>
      <c r="SFU18" s="93">
        <f>Seznam!SFU8</f>
        <v>0</v>
      </c>
      <c r="SFV18" s="93">
        <f>Seznam!SFV8</f>
        <v>0</v>
      </c>
      <c r="SFW18" s="93">
        <f>Seznam!SFW8</f>
        <v>0</v>
      </c>
      <c r="SFX18" s="93">
        <f>Seznam!SFX8</f>
        <v>0</v>
      </c>
      <c r="SFY18" s="93">
        <f>Seznam!SFY8</f>
        <v>0</v>
      </c>
      <c r="SFZ18" s="93">
        <f>Seznam!SFZ8</f>
        <v>0</v>
      </c>
      <c r="SGA18" s="93">
        <f>Seznam!SGA8</f>
        <v>0</v>
      </c>
      <c r="SGB18" s="93">
        <f>Seznam!SGB8</f>
        <v>0</v>
      </c>
      <c r="SGC18" s="93">
        <f>Seznam!SGC8</f>
        <v>0</v>
      </c>
      <c r="SGD18" s="93">
        <f>Seznam!SGD8</f>
        <v>0</v>
      </c>
      <c r="SGE18" s="93">
        <f>Seznam!SGE8</f>
        <v>0</v>
      </c>
      <c r="SGF18" s="93">
        <f>Seznam!SGF8</f>
        <v>0</v>
      </c>
      <c r="SGG18" s="93">
        <f>Seznam!SGG8</f>
        <v>0</v>
      </c>
      <c r="SGH18" s="93">
        <f>Seznam!SGH8</f>
        <v>0</v>
      </c>
      <c r="SGI18" s="93">
        <f>Seznam!SGI8</f>
        <v>0</v>
      </c>
      <c r="SGJ18" s="93">
        <f>Seznam!SGJ8</f>
        <v>0</v>
      </c>
      <c r="SGK18" s="93">
        <f>Seznam!SGK8</f>
        <v>0</v>
      </c>
      <c r="SGL18" s="93">
        <f>Seznam!SGL8</f>
        <v>0</v>
      </c>
      <c r="SGM18" s="93">
        <f>Seznam!SGM8</f>
        <v>0</v>
      </c>
      <c r="SGN18" s="93">
        <f>Seznam!SGN8</f>
        <v>0</v>
      </c>
      <c r="SGO18" s="93">
        <f>Seznam!SGO8</f>
        <v>0</v>
      </c>
      <c r="SGP18" s="93">
        <f>Seznam!SGP8</f>
        <v>0</v>
      </c>
      <c r="SGQ18" s="93">
        <f>Seznam!SGQ8</f>
        <v>0</v>
      </c>
      <c r="SGR18" s="93">
        <f>Seznam!SGR8</f>
        <v>0</v>
      </c>
      <c r="SGS18" s="93">
        <f>Seznam!SGS8</f>
        <v>0</v>
      </c>
      <c r="SGT18" s="93">
        <f>Seznam!SGT8</f>
        <v>0</v>
      </c>
      <c r="SGU18" s="93">
        <f>Seznam!SGU8</f>
        <v>0</v>
      </c>
      <c r="SGV18" s="93">
        <f>Seznam!SGV8</f>
        <v>0</v>
      </c>
      <c r="SGW18" s="93">
        <f>Seznam!SGW8</f>
        <v>0</v>
      </c>
      <c r="SGX18" s="93">
        <f>Seznam!SGX8</f>
        <v>0</v>
      </c>
      <c r="SGY18" s="93">
        <f>Seznam!SGY8</f>
        <v>0</v>
      </c>
      <c r="SGZ18" s="93">
        <f>Seznam!SGZ8</f>
        <v>0</v>
      </c>
      <c r="SHA18" s="93">
        <f>Seznam!SHA8</f>
        <v>0</v>
      </c>
      <c r="SHB18" s="93">
        <f>Seznam!SHB8</f>
        <v>0</v>
      </c>
      <c r="SHC18" s="93">
        <f>Seznam!SHC8</f>
        <v>0</v>
      </c>
      <c r="SHD18" s="93">
        <f>Seznam!SHD8</f>
        <v>0</v>
      </c>
      <c r="SHE18" s="93">
        <f>Seznam!SHE8</f>
        <v>0</v>
      </c>
      <c r="SHF18" s="93">
        <f>Seznam!SHF8</f>
        <v>0</v>
      </c>
      <c r="SHG18" s="93">
        <f>Seznam!SHG8</f>
        <v>0</v>
      </c>
      <c r="SHH18" s="93">
        <f>Seznam!SHH8</f>
        <v>0</v>
      </c>
      <c r="SHI18" s="93">
        <f>Seznam!SHI8</f>
        <v>0</v>
      </c>
      <c r="SHJ18" s="93">
        <f>Seznam!SHJ8</f>
        <v>0</v>
      </c>
      <c r="SHK18" s="93">
        <f>Seznam!SHK8</f>
        <v>0</v>
      </c>
      <c r="SHL18" s="93">
        <f>Seznam!SHL8</f>
        <v>0</v>
      </c>
      <c r="SHM18" s="93">
        <f>Seznam!SHM8</f>
        <v>0</v>
      </c>
      <c r="SHN18" s="93">
        <f>Seznam!SHN8</f>
        <v>0</v>
      </c>
      <c r="SHO18" s="93">
        <f>Seznam!SHO8</f>
        <v>0</v>
      </c>
      <c r="SHP18" s="93">
        <f>Seznam!SHP8</f>
        <v>0</v>
      </c>
      <c r="SHQ18" s="93">
        <f>Seznam!SHQ8</f>
        <v>0</v>
      </c>
      <c r="SHR18" s="93">
        <f>Seznam!SHR8</f>
        <v>0</v>
      </c>
      <c r="SHS18" s="93">
        <f>Seznam!SHS8</f>
        <v>0</v>
      </c>
      <c r="SHT18" s="93">
        <f>Seznam!SHT8</f>
        <v>0</v>
      </c>
      <c r="SHU18" s="93">
        <f>Seznam!SHU8</f>
        <v>0</v>
      </c>
      <c r="SHV18" s="93">
        <f>Seznam!SHV8</f>
        <v>0</v>
      </c>
      <c r="SHW18" s="93">
        <f>Seznam!SHW8</f>
        <v>0</v>
      </c>
      <c r="SHX18" s="93">
        <f>Seznam!SHX8</f>
        <v>0</v>
      </c>
      <c r="SHY18" s="93">
        <f>Seznam!SHY8</f>
        <v>0</v>
      </c>
      <c r="SHZ18" s="93">
        <f>Seznam!SHZ8</f>
        <v>0</v>
      </c>
      <c r="SIA18" s="93">
        <f>Seznam!SIA8</f>
        <v>0</v>
      </c>
      <c r="SIB18" s="93">
        <f>Seznam!SIB8</f>
        <v>0</v>
      </c>
      <c r="SIC18" s="93">
        <f>Seznam!SIC8</f>
        <v>0</v>
      </c>
      <c r="SID18" s="93">
        <f>Seznam!SID8</f>
        <v>0</v>
      </c>
      <c r="SIE18" s="93">
        <f>Seznam!SIE8</f>
        <v>0</v>
      </c>
      <c r="SIF18" s="93">
        <f>Seznam!SIF8</f>
        <v>0</v>
      </c>
      <c r="SIG18" s="93">
        <f>Seznam!SIG8</f>
        <v>0</v>
      </c>
      <c r="SIH18" s="93">
        <f>Seznam!SIH8</f>
        <v>0</v>
      </c>
      <c r="SII18" s="93">
        <f>Seznam!SII8</f>
        <v>0</v>
      </c>
      <c r="SIJ18" s="93">
        <f>Seznam!SIJ8</f>
        <v>0</v>
      </c>
      <c r="SIK18" s="93">
        <f>Seznam!SIK8</f>
        <v>0</v>
      </c>
      <c r="SIL18" s="93">
        <f>Seznam!SIL8</f>
        <v>0</v>
      </c>
      <c r="SIM18" s="93">
        <f>Seznam!SIM8</f>
        <v>0</v>
      </c>
      <c r="SIN18" s="93">
        <f>Seznam!SIN8</f>
        <v>0</v>
      </c>
      <c r="SIO18" s="93">
        <f>Seznam!SIO8</f>
        <v>0</v>
      </c>
      <c r="SIP18" s="93">
        <f>Seznam!SIP8</f>
        <v>0</v>
      </c>
      <c r="SIQ18" s="93">
        <f>Seznam!SIQ8</f>
        <v>0</v>
      </c>
      <c r="SIR18" s="93">
        <f>Seznam!SIR8</f>
        <v>0</v>
      </c>
      <c r="SIS18" s="93">
        <f>Seznam!SIS8</f>
        <v>0</v>
      </c>
      <c r="SIT18" s="93">
        <f>Seznam!SIT8</f>
        <v>0</v>
      </c>
      <c r="SIU18" s="93">
        <f>Seznam!SIU8</f>
        <v>0</v>
      </c>
      <c r="SIV18" s="93">
        <f>Seznam!SIV8</f>
        <v>0</v>
      </c>
      <c r="SIW18" s="93">
        <f>Seznam!SIW8</f>
        <v>0</v>
      </c>
      <c r="SIX18" s="93">
        <f>Seznam!SIX8</f>
        <v>0</v>
      </c>
      <c r="SIY18" s="93">
        <f>Seznam!SIY8</f>
        <v>0</v>
      </c>
      <c r="SIZ18" s="93">
        <f>Seznam!SIZ8</f>
        <v>0</v>
      </c>
      <c r="SJA18" s="93">
        <f>Seznam!SJA8</f>
        <v>0</v>
      </c>
      <c r="SJB18" s="93">
        <f>Seznam!SJB8</f>
        <v>0</v>
      </c>
      <c r="SJC18" s="93">
        <f>Seznam!SJC8</f>
        <v>0</v>
      </c>
      <c r="SJD18" s="93">
        <f>Seznam!SJD8</f>
        <v>0</v>
      </c>
      <c r="SJE18" s="93">
        <f>Seznam!SJE8</f>
        <v>0</v>
      </c>
      <c r="SJF18" s="93">
        <f>Seznam!SJF8</f>
        <v>0</v>
      </c>
      <c r="SJG18" s="93">
        <f>Seznam!SJG8</f>
        <v>0</v>
      </c>
      <c r="SJH18" s="93">
        <f>Seznam!SJH8</f>
        <v>0</v>
      </c>
      <c r="SJI18" s="93">
        <f>Seznam!SJI8</f>
        <v>0</v>
      </c>
      <c r="SJJ18" s="93">
        <f>Seznam!SJJ8</f>
        <v>0</v>
      </c>
      <c r="SJK18" s="93">
        <f>Seznam!SJK8</f>
        <v>0</v>
      </c>
      <c r="SJL18" s="93">
        <f>Seznam!SJL8</f>
        <v>0</v>
      </c>
      <c r="SJM18" s="93">
        <f>Seznam!SJM8</f>
        <v>0</v>
      </c>
      <c r="SJN18" s="93">
        <f>Seznam!SJN8</f>
        <v>0</v>
      </c>
      <c r="SJO18" s="93">
        <f>Seznam!SJO8</f>
        <v>0</v>
      </c>
      <c r="SJP18" s="93">
        <f>Seznam!SJP8</f>
        <v>0</v>
      </c>
      <c r="SJQ18" s="93">
        <f>Seznam!SJQ8</f>
        <v>0</v>
      </c>
      <c r="SJR18" s="93">
        <f>Seznam!SJR8</f>
        <v>0</v>
      </c>
      <c r="SJS18" s="93">
        <f>Seznam!SJS8</f>
        <v>0</v>
      </c>
      <c r="SJT18" s="93">
        <f>Seznam!SJT8</f>
        <v>0</v>
      </c>
      <c r="SJU18" s="93">
        <f>Seznam!SJU8</f>
        <v>0</v>
      </c>
      <c r="SJV18" s="93">
        <f>Seznam!SJV8</f>
        <v>0</v>
      </c>
      <c r="SJW18" s="93">
        <f>Seznam!SJW8</f>
        <v>0</v>
      </c>
      <c r="SJX18" s="93">
        <f>Seznam!SJX8</f>
        <v>0</v>
      </c>
      <c r="SJY18" s="93">
        <f>Seznam!SJY8</f>
        <v>0</v>
      </c>
      <c r="SJZ18" s="93">
        <f>Seznam!SJZ8</f>
        <v>0</v>
      </c>
      <c r="SKA18" s="93">
        <f>Seznam!SKA8</f>
        <v>0</v>
      </c>
      <c r="SKB18" s="93">
        <f>Seznam!SKB8</f>
        <v>0</v>
      </c>
      <c r="SKC18" s="93">
        <f>Seznam!SKC8</f>
        <v>0</v>
      </c>
      <c r="SKD18" s="93">
        <f>Seznam!SKD8</f>
        <v>0</v>
      </c>
      <c r="SKE18" s="93">
        <f>Seznam!SKE8</f>
        <v>0</v>
      </c>
      <c r="SKF18" s="93">
        <f>Seznam!SKF8</f>
        <v>0</v>
      </c>
      <c r="SKG18" s="93">
        <f>Seznam!SKG8</f>
        <v>0</v>
      </c>
      <c r="SKH18" s="93">
        <f>Seznam!SKH8</f>
        <v>0</v>
      </c>
      <c r="SKI18" s="93">
        <f>Seznam!SKI8</f>
        <v>0</v>
      </c>
      <c r="SKJ18" s="93">
        <f>Seznam!SKJ8</f>
        <v>0</v>
      </c>
      <c r="SKK18" s="93">
        <f>Seznam!SKK8</f>
        <v>0</v>
      </c>
      <c r="SKL18" s="93">
        <f>Seznam!SKL8</f>
        <v>0</v>
      </c>
      <c r="SKM18" s="93">
        <f>Seznam!SKM8</f>
        <v>0</v>
      </c>
      <c r="SKN18" s="93">
        <f>Seznam!SKN8</f>
        <v>0</v>
      </c>
      <c r="SKO18" s="93">
        <f>Seznam!SKO8</f>
        <v>0</v>
      </c>
      <c r="SKP18" s="93">
        <f>Seznam!SKP8</f>
        <v>0</v>
      </c>
      <c r="SKQ18" s="93">
        <f>Seznam!SKQ8</f>
        <v>0</v>
      </c>
      <c r="SKR18" s="93">
        <f>Seznam!SKR8</f>
        <v>0</v>
      </c>
      <c r="SKS18" s="93">
        <f>Seznam!SKS8</f>
        <v>0</v>
      </c>
      <c r="SKT18" s="93">
        <f>Seznam!SKT8</f>
        <v>0</v>
      </c>
      <c r="SKU18" s="93">
        <f>Seznam!SKU8</f>
        <v>0</v>
      </c>
      <c r="SKV18" s="93">
        <f>Seznam!SKV8</f>
        <v>0</v>
      </c>
      <c r="SKW18" s="93">
        <f>Seznam!SKW8</f>
        <v>0</v>
      </c>
      <c r="SKX18" s="93">
        <f>Seznam!SKX8</f>
        <v>0</v>
      </c>
      <c r="SKY18" s="93">
        <f>Seznam!SKY8</f>
        <v>0</v>
      </c>
      <c r="SKZ18" s="93">
        <f>Seznam!SKZ8</f>
        <v>0</v>
      </c>
      <c r="SLA18" s="93">
        <f>Seznam!SLA8</f>
        <v>0</v>
      </c>
      <c r="SLB18" s="93">
        <f>Seznam!SLB8</f>
        <v>0</v>
      </c>
      <c r="SLC18" s="93">
        <f>Seznam!SLC8</f>
        <v>0</v>
      </c>
      <c r="SLD18" s="93">
        <f>Seznam!SLD8</f>
        <v>0</v>
      </c>
      <c r="SLE18" s="93">
        <f>Seznam!SLE8</f>
        <v>0</v>
      </c>
      <c r="SLF18" s="93">
        <f>Seznam!SLF8</f>
        <v>0</v>
      </c>
      <c r="SLG18" s="93">
        <f>Seznam!SLG8</f>
        <v>0</v>
      </c>
      <c r="SLH18" s="93">
        <f>Seznam!SLH8</f>
        <v>0</v>
      </c>
      <c r="SLI18" s="93">
        <f>Seznam!SLI8</f>
        <v>0</v>
      </c>
      <c r="SLJ18" s="93">
        <f>Seznam!SLJ8</f>
        <v>0</v>
      </c>
      <c r="SLK18" s="93">
        <f>Seznam!SLK8</f>
        <v>0</v>
      </c>
      <c r="SLL18" s="93">
        <f>Seznam!SLL8</f>
        <v>0</v>
      </c>
      <c r="SLM18" s="93">
        <f>Seznam!SLM8</f>
        <v>0</v>
      </c>
      <c r="SLN18" s="93">
        <f>Seznam!SLN8</f>
        <v>0</v>
      </c>
      <c r="SLO18" s="93">
        <f>Seznam!SLO8</f>
        <v>0</v>
      </c>
      <c r="SLP18" s="93">
        <f>Seznam!SLP8</f>
        <v>0</v>
      </c>
      <c r="SLQ18" s="93">
        <f>Seznam!SLQ8</f>
        <v>0</v>
      </c>
      <c r="SLR18" s="93">
        <f>Seznam!SLR8</f>
        <v>0</v>
      </c>
      <c r="SLS18" s="93">
        <f>Seznam!SLS8</f>
        <v>0</v>
      </c>
      <c r="SLT18" s="93">
        <f>Seznam!SLT8</f>
        <v>0</v>
      </c>
      <c r="SLU18" s="93">
        <f>Seznam!SLU8</f>
        <v>0</v>
      </c>
      <c r="SLV18" s="93">
        <f>Seznam!SLV8</f>
        <v>0</v>
      </c>
      <c r="SLW18" s="93">
        <f>Seznam!SLW8</f>
        <v>0</v>
      </c>
      <c r="SLX18" s="93">
        <f>Seznam!SLX8</f>
        <v>0</v>
      </c>
      <c r="SLY18" s="93">
        <f>Seznam!SLY8</f>
        <v>0</v>
      </c>
      <c r="SLZ18" s="93">
        <f>Seznam!SLZ8</f>
        <v>0</v>
      </c>
      <c r="SMA18" s="93">
        <f>Seznam!SMA8</f>
        <v>0</v>
      </c>
      <c r="SMB18" s="93">
        <f>Seznam!SMB8</f>
        <v>0</v>
      </c>
      <c r="SMC18" s="93">
        <f>Seznam!SMC8</f>
        <v>0</v>
      </c>
      <c r="SMD18" s="93">
        <f>Seznam!SMD8</f>
        <v>0</v>
      </c>
      <c r="SME18" s="93">
        <f>Seznam!SME8</f>
        <v>0</v>
      </c>
      <c r="SMF18" s="93">
        <f>Seznam!SMF8</f>
        <v>0</v>
      </c>
      <c r="SMG18" s="93">
        <f>Seznam!SMG8</f>
        <v>0</v>
      </c>
      <c r="SMH18" s="93">
        <f>Seznam!SMH8</f>
        <v>0</v>
      </c>
      <c r="SMI18" s="93">
        <f>Seznam!SMI8</f>
        <v>0</v>
      </c>
      <c r="SMJ18" s="93">
        <f>Seznam!SMJ8</f>
        <v>0</v>
      </c>
      <c r="SMK18" s="93">
        <f>Seznam!SMK8</f>
        <v>0</v>
      </c>
      <c r="SML18" s="93">
        <f>Seznam!SML8</f>
        <v>0</v>
      </c>
      <c r="SMM18" s="93">
        <f>Seznam!SMM8</f>
        <v>0</v>
      </c>
      <c r="SMN18" s="93">
        <f>Seznam!SMN8</f>
        <v>0</v>
      </c>
      <c r="SMO18" s="93">
        <f>Seznam!SMO8</f>
        <v>0</v>
      </c>
      <c r="SMP18" s="93">
        <f>Seznam!SMP8</f>
        <v>0</v>
      </c>
      <c r="SMQ18" s="93">
        <f>Seznam!SMQ8</f>
        <v>0</v>
      </c>
      <c r="SMR18" s="93">
        <f>Seznam!SMR8</f>
        <v>0</v>
      </c>
      <c r="SMS18" s="93">
        <f>Seznam!SMS8</f>
        <v>0</v>
      </c>
      <c r="SMT18" s="93">
        <f>Seznam!SMT8</f>
        <v>0</v>
      </c>
      <c r="SMU18" s="93">
        <f>Seznam!SMU8</f>
        <v>0</v>
      </c>
      <c r="SMV18" s="93">
        <f>Seznam!SMV8</f>
        <v>0</v>
      </c>
      <c r="SMW18" s="93">
        <f>Seznam!SMW8</f>
        <v>0</v>
      </c>
      <c r="SMX18" s="93">
        <f>Seznam!SMX8</f>
        <v>0</v>
      </c>
      <c r="SMY18" s="93">
        <f>Seznam!SMY8</f>
        <v>0</v>
      </c>
      <c r="SMZ18" s="93">
        <f>Seznam!SMZ8</f>
        <v>0</v>
      </c>
      <c r="SNA18" s="93">
        <f>Seznam!SNA8</f>
        <v>0</v>
      </c>
      <c r="SNB18" s="93">
        <f>Seznam!SNB8</f>
        <v>0</v>
      </c>
      <c r="SNC18" s="93">
        <f>Seznam!SNC8</f>
        <v>0</v>
      </c>
      <c r="SND18" s="93">
        <f>Seznam!SND8</f>
        <v>0</v>
      </c>
      <c r="SNE18" s="93">
        <f>Seznam!SNE8</f>
        <v>0</v>
      </c>
      <c r="SNF18" s="93">
        <f>Seznam!SNF8</f>
        <v>0</v>
      </c>
      <c r="SNG18" s="93">
        <f>Seznam!SNG8</f>
        <v>0</v>
      </c>
      <c r="SNH18" s="93">
        <f>Seznam!SNH8</f>
        <v>0</v>
      </c>
      <c r="SNI18" s="93">
        <f>Seznam!SNI8</f>
        <v>0</v>
      </c>
      <c r="SNJ18" s="93">
        <f>Seznam!SNJ8</f>
        <v>0</v>
      </c>
      <c r="SNK18" s="93">
        <f>Seznam!SNK8</f>
        <v>0</v>
      </c>
      <c r="SNL18" s="93">
        <f>Seznam!SNL8</f>
        <v>0</v>
      </c>
      <c r="SNM18" s="93">
        <f>Seznam!SNM8</f>
        <v>0</v>
      </c>
      <c r="SNN18" s="93">
        <f>Seznam!SNN8</f>
        <v>0</v>
      </c>
      <c r="SNO18" s="93">
        <f>Seznam!SNO8</f>
        <v>0</v>
      </c>
      <c r="SNP18" s="93">
        <f>Seznam!SNP8</f>
        <v>0</v>
      </c>
      <c r="SNQ18" s="93">
        <f>Seznam!SNQ8</f>
        <v>0</v>
      </c>
      <c r="SNR18" s="93">
        <f>Seznam!SNR8</f>
        <v>0</v>
      </c>
      <c r="SNS18" s="93">
        <f>Seznam!SNS8</f>
        <v>0</v>
      </c>
      <c r="SNT18" s="93">
        <f>Seznam!SNT8</f>
        <v>0</v>
      </c>
      <c r="SNU18" s="93">
        <f>Seznam!SNU8</f>
        <v>0</v>
      </c>
      <c r="SNV18" s="93">
        <f>Seznam!SNV8</f>
        <v>0</v>
      </c>
      <c r="SNW18" s="93">
        <f>Seznam!SNW8</f>
        <v>0</v>
      </c>
      <c r="SNX18" s="93">
        <f>Seznam!SNX8</f>
        <v>0</v>
      </c>
      <c r="SNY18" s="93">
        <f>Seznam!SNY8</f>
        <v>0</v>
      </c>
      <c r="SNZ18" s="93">
        <f>Seznam!SNZ8</f>
        <v>0</v>
      </c>
      <c r="SOA18" s="93">
        <f>Seznam!SOA8</f>
        <v>0</v>
      </c>
      <c r="SOB18" s="93">
        <f>Seznam!SOB8</f>
        <v>0</v>
      </c>
      <c r="SOC18" s="93">
        <f>Seznam!SOC8</f>
        <v>0</v>
      </c>
      <c r="SOD18" s="93">
        <f>Seznam!SOD8</f>
        <v>0</v>
      </c>
      <c r="SOE18" s="93">
        <f>Seznam!SOE8</f>
        <v>0</v>
      </c>
      <c r="SOF18" s="93">
        <f>Seznam!SOF8</f>
        <v>0</v>
      </c>
      <c r="SOG18" s="93">
        <f>Seznam!SOG8</f>
        <v>0</v>
      </c>
      <c r="SOH18" s="93">
        <f>Seznam!SOH8</f>
        <v>0</v>
      </c>
      <c r="SOI18" s="93">
        <f>Seznam!SOI8</f>
        <v>0</v>
      </c>
      <c r="SOJ18" s="93">
        <f>Seznam!SOJ8</f>
        <v>0</v>
      </c>
      <c r="SOK18" s="93">
        <f>Seznam!SOK8</f>
        <v>0</v>
      </c>
      <c r="SOL18" s="93">
        <f>Seznam!SOL8</f>
        <v>0</v>
      </c>
      <c r="SOM18" s="93">
        <f>Seznam!SOM8</f>
        <v>0</v>
      </c>
      <c r="SON18" s="93">
        <f>Seznam!SON8</f>
        <v>0</v>
      </c>
      <c r="SOO18" s="93">
        <f>Seznam!SOO8</f>
        <v>0</v>
      </c>
      <c r="SOP18" s="93">
        <f>Seznam!SOP8</f>
        <v>0</v>
      </c>
      <c r="SOQ18" s="93">
        <f>Seznam!SOQ8</f>
        <v>0</v>
      </c>
      <c r="SOR18" s="93">
        <f>Seznam!SOR8</f>
        <v>0</v>
      </c>
      <c r="SOS18" s="93">
        <f>Seznam!SOS8</f>
        <v>0</v>
      </c>
      <c r="SOT18" s="93">
        <f>Seznam!SOT8</f>
        <v>0</v>
      </c>
      <c r="SOU18" s="93">
        <f>Seznam!SOU8</f>
        <v>0</v>
      </c>
      <c r="SOV18" s="93">
        <f>Seznam!SOV8</f>
        <v>0</v>
      </c>
      <c r="SOW18" s="93">
        <f>Seznam!SOW8</f>
        <v>0</v>
      </c>
      <c r="SOX18" s="93">
        <f>Seznam!SOX8</f>
        <v>0</v>
      </c>
      <c r="SOY18" s="93">
        <f>Seznam!SOY8</f>
        <v>0</v>
      </c>
      <c r="SOZ18" s="93">
        <f>Seznam!SOZ8</f>
        <v>0</v>
      </c>
      <c r="SPA18" s="93">
        <f>Seznam!SPA8</f>
        <v>0</v>
      </c>
      <c r="SPB18" s="93">
        <f>Seznam!SPB8</f>
        <v>0</v>
      </c>
      <c r="SPC18" s="93">
        <f>Seznam!SPC8</f>
        <v>0</v>
      </c>
      <c r="SPD18" s="93">
        <f>Seznam!SPD8</f>
        <v>0</v>
      </c>
      <c r="SPE18" s="93">
        <f>Seznam!SPE8</f>
        <v>0</v>
      </c>
      <c r="SPF18" s="93">
        <f>Seznam!SPF8</f>
        <v>0</v>
      </c>
      <c r="SPG18" s="93">
        <f>Seznam!SPG8</f>
        <v>0</v>
      </c>
      <c r="SPH18" s="93">
        <f>Seznam!SPH8</f>
        <v>0</v>
      </c>
      <c r="SPI18" s="93">
        <f>Seznam!SPI8</f>
        <v>0</v>
      </c>
      <c r="SPJ18" s="93">
        <f>Seznam!SPJ8</f>
        <v>0</v>
      </c>
      <c r="SPK18" s="93">
        <f>Seznam!SPK8</f>
        <v>0</v>
      </c>
      <c r="SPL18" s="93">
        <f>Seznam!SPL8</f>
        <v>0</v>
      </c>
      <c r="SPM18" s="93">
        <f>Seznam!SPM8</f>
        <v>0</v>
      </c>
      <c r="SPN18" s="93">
        <f>Seznam!SPN8</f>
        <v>0</v>
      </c>
      <c r="SPO18" s="93">
        <f>Seznam!SPO8</f>
        <v>0</v>
      </c>
      <c r="SPP18" s="93">
        <f>Seznam!SPP8</f>
        <v>0</v>
      </c>
      <c r="SPQ18" s="93">
        <f>Seznam!SPQ8</f>
        <v>0</v>
      </c>
      <c r="SPR18" s="93">
        <f>Seznam!SPR8</f>
        <v>0</v>
      </c>
      <c r="SPS18" s="93">
        <f>Seznam!SPS8</f>
        <v>0</v>
      </c>
      <c r="SPT18" s="93">
        <f>Seznam!SPT8</f>
        <v>0</v>
      </c>
      <c r="SPU18" s="93">
        <f>Seznam!SPU8</f>
        <v>0</v>
      </c>
      <c r="SPV18" s="93">
        <f>Seznam!SPV8</f>
        <v>0</v>
      </c>
      <c r="SPW18" s="93">
        <f>Seznam!SPW8</f>
        <v>0</v>
      </c>
      <c r="SPX18" s="93">
        <f>Seznam!SPX8</f>
        <v>0</v>
      </c>
      <c r="SPY18" s="93">
        <f>Seznam!SPY8</f>
        <v>0</v>
      </c>
      <c r="SPZ18" s="93">
        <f>Seznam!SPZ8</f>
        <v>0</v>
      </c>
      <c r="SQA18" s="93">
        <f>Seznam!SQA8</f>
        <v>0</v>
      </c>
      <c r="SQB18" s="93">
        <f>Seznam!SQB8</f>
        <v>0</v>
      </c>
      <c r="SQC18" s="93">
        <f>Seznam!SQC8</f>
        <v>0</v>
      </c>
      <c r="SQD18" s="93">
        <f>Seznam!SQD8</f>
        <v>0</v>
      </c>
      <c r="SQE18" s="93">
        <f>Seznam!SQE8</f>
        <v>0</v>
      </c>
      <c r="SQF18" s="93">
        <f>Seznam!SQF8</f>
        <v>0</v>
      </c>
      <c r="SQG18" s="93">
        <f>Seznam!SQG8</f>
        <v>0</v>
      </c>
      <c r="SQH18" s="93">
        <f>Seznam!SQH8</f>
        <v>0</v>
      </c>
      <c r="SQI18" s="93">
        <f>Seznam!SQI8</f>
        <v>0</v>
      </c>
      <c r="SQJ18" s="93">
        <f>Seznam!SQJ8</f>
        <v>0</v>
      </c>
      <c r="SQK18" s="93">
        <f>Seznam!SQK8</f>
        <v>0</v>
      </c>
      <c r="SQL18" s="93">
        <f>Seznam!SQL8</f>
        <v>0</v>
      </c>
      <c r="SQM18" s="93">
        <f>Seznam!SQM8</f>
        <v>0</v>
      </c>
      <c r="SQN18" s="93">
        <f>Seznam!SQN8</f>
        <v>0</v>
      </c>
      <c r="SQO18" s="93">
        <f>Seznam!SQO8</f>
        <v>0</v>
      </c>
      <c r="SQP18" s="93">
        <f>Seznam!SQP8</f>
        <v>0</v>
      </c>
      <c r="SQQ18" s="93">
        <f>Seznam!SQQ8</f>
        <v>0</v>
      </c>
      <c r="SQR18" s="93">
        <f>Seznam!SQR8</f>
        <v>0</v>
      </c>
      <c r="SQS18" s="93">
        <f>Seznam!SQS8</f>
        <v>0</v>
      </c>
      <c r="SQT18" s="93">
        <f>Seznam!SQT8</f>
        <v>0</v>
      </c>
      <c r="SQU18" s="93">
        <f>Seznam!SQU8</f>
        <v>0</v>
      </c>
      <c r="SQV18" s="93">
        <f>Seznam!SQV8</f>
        <v>0</v>
      </c>
      <c r="SQW18" s="93">
        <f>Seznam!SQW8</f>
        <v>0</v>
      </c>
      <c r="SQX18" s="93">
        <f>Seznam!SQX8</f>
        <v>0</v>
      </c>
      <c r="SQY18" s="93">
        <f>Seznam!SQY8</f>
        <v>0</v>
      </c>
      <c r="SQZ18" s="93">
        <f>Seznam!SQZ8</f>
        <v>0</v>
      </c>
      <c r="SRA18" s="93">
        <f>Seznam!SRA8</f>
        <v>0</v>
      </c>
      <c r="SRB18" s="93">
        <f>Seznam!SRB8</f>
        <v>0</v>
      </c>
      <c r="SRC18" s="93">
        <f>Seznam!SRC8</f>
        <v>0</v>
      </c>
      <c r="SRD18" s="93">
        <f>Seznam!SRD8</f>
        <v>0</v>
      </c>
      <c r="SRE18" s="93">
        <f>Seznam!SRE8</f>
        <v>0</v>
      </c>
      <c r="SRF18" s="93">
        <f>Seznam!SRF8</f>
        <v>0</v>
      </c>
      <c r="SRG18" s="93">
        <f>Seznam!SRG8</f>
        <v>0</v>
      </c>
      <c r="SRH18" s="93">
        <f>Seznam!SRH8</f>
        <v>0</v>
      </c>
      <c r="SRI18" s="93">
        <f>Seznam!SRI8</f>
        <v>0</v>
      </c>
      <c r="SRJ18" s="93">
        <f>Seznam!SRJ8</f>
        <v>0</v>
      </c>
      <c r="SRK18" s="93">
        <f>Seznam!SRK8</f>
        <v>0</v>
      </c>
      <c r="SRL18" s="93">
        <f>Seznam!SRL8</f>
        <v>0</v>
      </c>
      <c r="SRM18" s="93">
        <f>Seznam!SRM8</f>
        <v>0</v>
      </c>
      <c r="SRN18" s="93">
        <f>Seznam!SRN8</f>
        <v>0</v>
      </c>
      <c r="SRO18" s="93">
        <f>Seznam!SRO8</f>
        <v>0</v>
      </c>
      <c r="SRP18" s="93">
        <f>Seznam!SRP8</f>
        <v>0</v>
      </c>
      <c r="SRQ18" s="93">
        <f>Seznam!SRQ8</f>
        <v>0</v>
      </c>
      <c r="SRR18" s="93">
        <f>Seznam!SRR8</f>
        <v>0</v>
      </c>
      <c r="SRS18" s="93">
        <f>Seznam!SRS8</f>
        <v>0</v>
      </c>
      <c r="SRT18" s="93">
        <f>Seznam!SRT8</f>
        <v>0</v>
      </c>
      <c r="SRU18" s="93">
        <f>Seznam!SRU8</f>
        <v>0</v>
      </c>
      <c r="SRV18" s="93">
        <f>Seznam!SRV8</f>
        <v>0</v>
      </c>
      <c r="SRW18" s="93">
        <f>Seznam!SRW8</f>
        <v>0</v>
      </c>
      <c r="SRX18" s="93">
        <f>Seznam!SRX8</f>
        <v>0</v>
      </c>
      <c r="SRY18" s="93">
        <f>Seznam!SRY8</f>
        <v>0</v>
      </c>
      <c r="SRZ18" s="93">
        <f>Seznam!SRZ8</f>
        <v>0</v>
      </c>
      <c r="SSA18" s="93">
        <f>Seznam!SSA8</f>
        <v>0</v>
      </c>
      <c r="SSB18" s="93">
        <f>Seznam!SSB8</f>
        <v>0</v>
      </c>
      <c r="SSC18" s="93">
        <f>Seznam!SSC8</f>
        <v>0</v>
      </c>
      <c r="SSD18" s="93">
        <f>Seznam!SSD8</f>
        <v>0</v>
      </c>
      <c r="SSE18" s="93">
        <f>Seznam!SSE8</f>
        <v>0</v>
      </c>
      <c r="SSF18" s="93">
        <f>Seznam!SSF8</f>
        <v>0</v>
      </c>
      <c r="SSG18" s="93">
        <f>Seznam!SSG8</f>
        <v>0</v>
      </c>
      <c r="SSH18" s="93">
        <f>Seznam!SSH8</f>
        <v>0</v>
      </c>
      <c r="SSI18" s="93">
        <f>Seznam!SSI8</f>
        <v>0</v>
      </c>
      <c r="SSJ18" s="93">
        <f>Seznam!SSJ8</f>
        <v>0</v>
      </c>
      <c r="SSK18" s="93">
        <f>Seznam!SSK8</f>
        <v>0</v>
      </c>
      <c r="SSL18" s="93">
        <f>Seznam!SSL8</f>
        <v>0</v>
      </c>
      <c r="SSM18" s="93">
        <f>Seznam!SSM8</f>
        <v>0</v>
      </c>
      <c r="SSN18" s="93">
        <f>Seznam!SSN8</f>
        <v>0</v>
      </c>
      <c r="SSO18" s="93">
        <f>Seznam!SSO8</f>
        <v>0</v>
      </c>
      <c r="SSP18" s="93">
        <f>Seznam!SSP8</f>
        <v>0</v>
      </c>
      <c r="SSQ18" s="93">
        <f>Seznam!SSQ8</f>
        <v>0</v>
      </c>
      <c r="SSR18" s="93">
        <f>Seznam!SSR8</f>
        <v>0</v>
      </c>
      <c r="SSS18" s="93">
        <f>Seznam!SSS8</f>
        <v>0</v>
      </c>
      <c r="SST18" s="93">
        <f>Seznam!SST8</f>
        <v>0</v>
      </c>
      <c r="SSU18" s="93">
        <f>Seznam!SSU8</f>
        <v>0</v>
      </c>
      <c r="SSV18" s="93">
        <f>Seznam!SSV8</f>
        <v>0</v>
      </c>
      <c r="SSW18" s="93">
        <f>Seznam!SSW8</f>
        <v>0</v>
      </c>
      <c r="SSX18" s="93">
        <f>Seznam!SSX8</f>
        <v>0</v>
      </c>
      <c r="SSY18" s="93">
        <f>Seznam!SSY8</f>
        <v>0</v>
      </c>
      <c r="SSZ18" s="93">
        <f>Seznam!SSZ8</f>
        <v>0</v>
      </c>
      <c r="STA18" s="93">
        <f>Seznam!STA8</f>
        <v>0</v>
      </c>
      <c r="STB18" s="93">
        <f>Seznam!STB8</f>
        <v>0</v>
      </c>
      <c r="STC18" s="93">
        <f>Seznam!STC8</f>
        <v>0</v>
      </c>
      <c r="STD18" s="93">
        <f>Seznam!STD8</f>
        <v>0</v>
      </c>
      <c r="STE18" s="93">
        <f>Seznam!STE8</f>
        <v>0</v>
      </c>
      <c r="STF18" s="93">
        <f>Seznam!STF8</f>
        <v>0</v>
      </c>
      <c r="STG18" s="93">
        <f>Seznam!STG8</f>
        <v>0</v>
      </c>
      <c r="STH18" s="93">
        <f>Seznam!STH8</f>
        <v>0</v>
      </c>
      <c r="STI18" s="93">
        <f>Seznam!STI8</f>
        <v>0</v>
      </c>
      <c r="STJ18" s="93">
        <f>Seznam!STJ8</f>
        <v>0</v>
      </c>
      <c r="STK18" s="93">
        <f>Seznam!STK8</f>
        <v>0</v>
      </c>
      <c r="STL18" s="93">
        <f>Seznam!STL8</f>
        <v>0</v>
      </c>
      <c r="STM18" s="93">
        <f>Seznam!STM8</f>
        <v>0</v>
      </c>
      <c r="STN18" s="93">
        <f>Seznam!STN8</f>
        <v>0</v>
      </c>
      <c r="STO18" s="93">
        <f>Seznam!STO8</f>
        <v>0</v>
      </c>
      <c r="STP18" s="93">
        <f>Seznam!STP8</f>
        <v>0</v>
      </c>
      <c r="STQ18" s="93">
        <f>Seznam!STQ8</f>
        <v>0</v>
      </c>
      <c r="STR18" s="93">
        <f>Seznam!STR8</f>
        <v>0</v>
      </c>
      <c r="STS18" s="93">
        <f>Seznam!STS8</f>
        <v>0</v>
      </c>
      <c r="STT18" s="93">
        <f>Seznam!STT8</f>
        <v>0</v>
      </c>
      <c r="STU18" s="93">
        <f>Seznam!STU8</f>
        <v>0</v>
      </c>
      <c r="STV18" s="93">
        <f>Seznam!STV8</f>
        <v>0</v>
      </c>
      <c r="STW18" s="93">
        <f>Seznam!STW8</f>
        <v>0</v>
      </c>
      <c r="STX18" s="93">
        <f>Seznam!STX8</f>
        <v>0</v>
      </c>
      <c r="STY18" s="93">
        <f>Seznam!STY8</f>
        <v>0</v>
      </c>
      <c r="STZ18" s="93">
        <f>Seznam!STZ8</f>
        <v>0</v>
      </c>
      <c r="SUA18" s="93">
        <f>Seznam!SUA8</f>
        <v>0</v>
      </c>
      <c r="SUB18" s="93">
        <f>Seznam!SUB8</f>
        <v>0</v>
      </c>
      <c r="SUC18" s="93">
        <f>Seznam!SUC8</f>
        <v>0</v>
      </c>
      <c r="SUD18" s="93">
        <f>Seznam!SUD8</f>
        <v>0</v>
      </c>
      <c r="SUE18" s="93">
        <f>Seznam!SUE8</f>
        <v>0</v>
      </c>
      <c r="SUF18" s="93">
        <f>Seznam!SUF8</f>
        <v>0</v>
      </c>
      <c r="SUG18" s="93">
        <f>Seznam!SUG8</f>
        <v>0</v>
      </c>
      <c r="SUH18" s="93">
        <f>Seznam!SUH8</f>
        <v>0</v>
      </c>
      <c r="SUI18" s="93">
        <f>Seznam!SUI8</f>
        <v>0</v>
      </c>
      <c r="SUJ18" s="93">
        <f>Seznam!SUJ8</f>
        <v>0</v>
      </c>
      <c r="SUK18" s="93">
        <f>Seznam!SUK8</f>
        <v>0</v>
      </c>
      <c r="SUL18" s="93">
        <f>Seznam!SUL8</f>
        <v>0</v>
      </c>
      <c r="SUM18" s="93">
        <f>Seznam!SUM8</f>
        <v>0</v>
      </c>
      <c r="SUN18" s="93">
        <f>Seznam!SUN8</f>
        <v>0</v>
      </c>
      <c r="SUO18" s="93">
        <f>Seznam!SUO8</f>
        <v>0</v>
      </c>
      <c r="SUP18" s="93">
        <f>Seznam!SUP8</f>
        <v>0</v>
      </c>
      <c r="SUQ18" s="93">
        <f>Seznam!SUQ8</f>
        <v>0</v>
      </c>
      <c r="SUR18" s="93">
        <f>Seznam!SUR8</f>
        <v>0</v>
      </c>
      <c r="SUS18" s="93">
        <f>Seznam!SUS8</f>
        <v>0</v>
      </c>
      <c r="SUT18" s="93">
        <f>Seznam!SUT8</f>
        <v>0</v>
      </c>
      <c r="SUU18" s="93">
        <f>Seznam!SUU8</f>
        <v>0</v>
      </c>
      <c r="SUV18" s="93">
        <f>Seznam!SUV8</f>
        <v>0</v>
      </c>
      <c r="SUW18" s="93">
        <f>Seznam!SUW8</f>
        <v>0</v>
      </c>
      <c r="SUX18" s="93">
        <f>Seznam!SUX8</f>
        <v>0</v>
      </c>
      <c r="SUY18" s="93">
        <f>Seznam!SUY8</f>
        <v>0</v>
      </c>
      <c r="SUZ18" s="93">
        <f>Seznam!SUZ8</f>
        <v>0</v>
      </c>
      <c r="SVA18" s="93">
        <f>Seznam!SVA8</f>
        <v>0</v>
      </c>
      <c r="SVB18" s="93">
        <f>Seznam!SVB8</f>
        <v>0</v>
      </c>
      <c r="SVC18" s="93">
        <f>Seznam!SVC8</f>
        <v>0</v>
      </c>
      <c r="SVD18" s="93">
        <f>Seznam!SVD8</f>
        <v>0</v>
      </c>
      <c r="SVE18" s="93">
        <f>Seznam!SVE8</f>
        <v>0</v>
      </c>
      <c r="SVF18" s="93">
        <f>Seznam!SVF8</f>
        <v>0</v>
      </c>
      <c r="SVG18" s="93">
        <f>Seznam!SVG8</f>
        <v>0</v>
      </c>
      <c r="SVH18" s="93">
        <f>Seznam!SVH8</f>
        <v>0</v>
      </c>
      <c r="SVI18" s="93">
        <f>Seznam!SVI8</f>
        <v>0</v>
      </c>
      <c r="SVJ18" s="93">
        <f>Seznam!SVJ8</f>
        <v>0</v>
      </c>
      <c r="SVK18" s="93">
        <f>Seznam!SVK8</f>
        <v>0</v>
      </c>
      <c r="SVL18" s="93">
        <f>Seznam!SVL8</f>
        <v>0</v>
      </c>
      <c r="SVM18" s="93">
        <f>Seznam!SVM8</f>
        <v>0</v>
      </c>
      <c r="SVN18" s="93">
        <f>Seznam!SVN8</f>
        <v>0</v>
      </c>
      <c r="SVO18" s="93">
        <f>Seznam!SVO8</f>
        <v>0</v>
      </c>
      <c r="SVP18" s="93">
        <f>Seznam!SVP8</f>
        <v>0</v>
      </c>
      <c r="SVQ18" s="93">
        <f>Seznam!SVQ8</f>
        <v>0</v>
      </c>
      <c r="SVR18" s="93">
        <f>Seznam!SVR8</f>
        <v>0</v>
      </c>
      <c r="SVS18" s="93">
        <f>Seznam!SVS8</f>
        <v>0</v>
      </c>
      <c r="SVT18" s="93">
        <f>Seznam!SVT8</f>
        <v>0</v>
      </c>
      <c r="SVU18" s="93">
        <f>Seznam!SVU8</f>
        <v>0</v>
      </c>
      <c r="SVV18" s="93">
        <f>Seznam!SVV8</f>
        <v>0</v>
      </c>
      <c r="SVW18" s="93">
        <f>Seznam!SVW8</f>
        <v>0</v>
      </c>
      <c r="SVX18" s="93">
        <f>Seznam!SVX8</f>
        <v>0</v>
      </c>
      <c r="SVY18" s="93">
        <f>Seznam!SVY8</f>
        <v>0</v>
      </c>
      <c r="SVZ18" s="93">
        <f>Seznam!SVZ8</f>
        <v>0</v>
      </c>
      <c r="SWA18" s="93">
        <f>Seznam!SWA8</f>
        <v>0</v>
      </c>
      <c r="SWB18" s="93">
        <f>Seznam!SWB8</f>
        <v>0</v>
      </c>
      <c r="SWC18" s="93">
        <f>Seznam!SWC8</f>
        <v>0</v>
      </c>
      <c r="SWD18" s="93">
        <f>Seznam!SWD8</f>
        <v>0</v>
      </c>
      <c r="SWE18" s="93">
        <f>Seznam!SWE8</f>
        <v>0</v>
      </c>
      <c r="SWF18" s="93">
        <f>Seznam!SWF8</f>
        <v>0</v>
      </c>
      <c r="SWG18" s="93">
        <f>Seznam!SWG8</f>
        <v>0</v>
      </c>
      <c r="SWH18" s="93">
        <f>Seznam!SWH8</f>
        <v>0</v>
      </c>
      <c r="SWI18" s="93">
        <f>Seznam!SWI8</f>
        <v>0</v>
      </c>
      <c r="SWJ18" s="93">
        <f>Seznam!SWJ8</f>
        <v>0</v>
      </c>
      <c r="SWK18" s="93">
        <f>Seznam!SWK8</f>
        <v>0</v>
      </c>
      <c r="SWL18" s="93">
        <f>Seznam!SWL8</f>
        <v>0</v>
      </c>
      <c r="SWM18" s="93">
        <f>Seznam!SWM8</f>
        <v>0</v>
      </c>
      <c r="SWN18" s="93">
        <f>Seznam!SWN8</f>
        <v>0</v>
      </c>
      <c r="SWO18" s="93">
        <f>Seznam!SWO8</f>
        <v>0</v>
      </c>
      <c r="SWP18" s="93">
        <f>Seznam!SWP8</f>
        <v>0</v>
      </c>
      <c r="SWQ18" s="93">
        <f>Seznam!SWQ8</f>
        <v>0</v>
      </c>
      <c r="SWR18" s="93">
        <f>Seznam!SWR8</f>
        <v>0</v>
      </c>
      <c r="SWS18" s="93">
        <f>Seznam!SWS8</f>
        <v>0</v>
      </c>
      <c r="SWT18" s="93">
        <f>Seznam!SWT8</f>
        <v>0</v>
      </c>
      <c r="SWU18" s="93">
        <f>Seznam!SWU8</f>
        <v>0</v>
      </c>
      <c r="SWV18" s="93">
        <f>Seznam!SWV8</f>
        <v>0</v>
      </c>
      <c r="SWW18" s="93">
        <f>Seznam!SWW8</f>
        <v>0</v>
      </c>
      <c r="SWX18" s="93">
        <f>Seznam!SWX8</f>
        <v>0</v>
      </c>
      <c r="SWY18" s="93">
        <f>Seznam!SWY8</f>
        <v>0</v>
      </c>
      <c r="SWZ18" s="93">
        <f>Seznam!SWZ8</f>
        <v>0</v>
      </c>
      <c r="SXA18" s="93">
        <f>Seznam!SXA8</f>
        <v>0</v>
      </c>
      <c r="SXB18" s="93">
        <f>Seznam!SXB8</f>
        <v>0</v>
      </c>
      <c r="SXC18" s="93">
        <f>Seznam!SXC8</f>
        <v>0</v>
      </c>
      <c r="SXD18" s="93">
        <f>Seznam!SXD8</f>
        <v>0</v>
      </c>
      <c r="SXE18" s="93">
        <f>Seznam!SXE8</f>
        <v>0</v>
      </c>
      <c r="SXF18" s="93">
        <f>Seznam!SXF8</f>
        <v>0</v>
      </c>
      <c r="SXG18" s="93">
        <f>Seznam!SXG8</f>
        <v>0</v>
      </c>
      <c r="SXH18" s="93">
        <f>Seznam!SXH8</f>
        <v>0</v>
      </c>
      <c r="SXI18" s="93">
        <f>Seznam!SXI8</f>
        <v>0</v>
      </c>
      <c r="SXJ18" s="93">
        <f>Seznam!SXJ8</f>
        <v>0</v>
      </c>
      <c r="SXK18" s="93">
        <f>Seznam!SXK8</f>
        <v>0</v>
      </c>
      <c r="SXL18" s="93">
        <f>Seznam!SXL8</f>
        <v>0</v>
      </c>
      <c r="SXM18" s="93">
        <f>Seznam!SXM8</f>
        <v>0</v>
      </c>
      <c r="SXN18" s="93">
        <f>Seznam!SXN8</f>
        <v>0</v>
      </c>
      <c r="SXO18" s="93">
        <f>Seznam!SXO8</f>
        <v>0</v>
      </c>
      <c r="SXP18" s="93">
        <f>Seznam!SXP8</f>
        <v>0</v>
      </c>
      <c r="SXQ18" s="93">
        <f>Seznam!SXQ8</f>
        <v>0</v>
      </c>
      <c r="SXR18" s="93">
        <f>Seznam!SXR8</f>
        <v>0</v>
      </c>
      <c r="SXS18" s="93">
        <f>Seznam!SXS8</f>
        <v>0</v>
      </c>
      <c r="SXT18" s="93">
        <f>Seznam!SXT8</f>
        <v>0</v>
      </c>
      <c r="SXU18" s="93">
        <f>Seznam!SXU8</f>
        <v>0</v>
      </c>
      <c r="SXV18" s="93">
        <f>Seznam!SXV8</f>
        <v>0</v>
      </c>
      <c r="SXW18" s="93">
        <f>Seznam!SXW8</f>
        <v>0</v>
      </c>
      <c r="SXX18" s="93">
        <f>Seznam!SXX8</f>
        <v>0</v>
      </c>
      <c r="SXY18" s="93">
        <f>Seznam!SXY8</f>
        <v>0</v>
      </c>
      <c r="SXZ18" s="93">
        <f>Seznam!SXZ8</f>
        <v>0</v>
      </c>
      <c r="SYA18" s="93">
        <f>Seznam!SYA8</f>
        <v>0</v>
      </c>
      <c r="SYB18" s="93">
        <f>Seznam!SYB8</f>
        <v>0</v>
      </c>
      <c r="SYC18" s="93">
        <f>Seznam!SYC8</f>
        <v>0</v>
      </c>
      <c r="SYD18" s="93">
        <f>Seznam!SYD8</f>
        <v>0</v>
      </c>
      <c r="SYE18" s="93">
        <f>Seznam!SYE8</f>
        <v>0</v>
      </c>
      <c r="SYF18" s="93">
        <f>Seznam!SYF8</f>
        <v>0</v>
      </c>
      <c r="SYG18" s="93">
        <f>Seznam!SYG8</f>
        <v>0</v>
      </c>
      <c r="SYH18" s="93">
        <f>Seznam!SYH8</f>
        <v>0</v>
      </c>
      <c r="SYI18" s="93">
        <f>Seznam!SYI8</f>
        <v>0</v>
      </c>
      <c r="SYJ18" s="93">
        <f>Seznam!SYJ8</f>
        <v>0</v>
      </c>
      <c r="SYK18" s="93">
        <f>Seznam!SYK8</f>
        <v>0</v>
      </c>
      <c r="SYL18" s="93">
        <f>Seznam!SYL8</f>
        <v>0</v>
      </c>
      <c r="SYM18" s="93">
        <f>Seznam!SYM8</f>
        <v>0</v>
      </c>
      <c r="SYN18" s="93">
        <f>Seznam!SYN8</f>
        <v>0</v>
      </c>
      <c r="SYO18" s="93">
        <f>Seznam!SYO8</f>
        <v>0</v>
      </c>
      <c r="SYP18" s="93">
        <f>Seznam!SYP8</f>
        <v>0</v>
      </c>
      <c r="SYQ18" s="93">
        <f>Seznam!SYQ8</f>
        <v>0</v>
      </c>
      <c r="SYR18" s="93">
        <f>Seznam!SYR8</f>
        <v>0</v>
      </c>
      <c r="SYS18" s="93">
        <f>Seznam!SYS8</f>
        <v>0</v>
      </c>
      <c r="SYT18" s="93">
        <f>Seznam!SYT8</f>
        <v>0</v>
      </c>
      <c r="SYU18" s="93">
        <f>Seznam!SYU8</f>
        <v>0</v>
      </c>
      <c r="SYV18" s="93">
        <f>Seznam!SYV8</f>
        <v>0</v>
      </c>
      <c r="SYW18" s="93">
        <f>Seznam!SYW8</f>
        <v>0</v>
      </c>
      <c r="SYX18" s="93">
        <f>Seznam!SYX8</f>
        <v>0</v>
      </c>
      <c r="SYY18" s="93">
        <f>Seznam!SYY8</f>
        <v>0</v>
      </c>
      <c r="SYZ18" s="93">
        <f>Seznam!SYZ8</f>
        <v>0</v>
      </c>
      <c r="SZA18" s="93">
        <f>Seznam!SZA8</f>
        <v>0</v>
      </c>
      <c r="SZB18" s="93">
        <f>Seznam!SZB8</f>
        <v>0</v>
      </c>
      <c r="SZC18" s="93">
        <f>Seznam!SZC8</f>
        <v>0</v>
      </c>
      <c r="SZD18" s="93">
        <f>Seznam!SZD8</f>
        <v>0</v>
      </c>
      <c r="SZE18" s="93">
        <f>Seznam!SZE8</f>
        <v>0</v>
      </c>
      <c r="SZF18" s="93">
        <f>Seznam!SZF8</f>
        <v>0</v>
      </c>
      <c r="SZG18" s="93">
        <f>Seznam!SZG8</f>
        <v>0</v>
      </c>
      <c r="SZH18" s="93">
        <f>Seznam!SZH8</f>
        <v>0</v>
      </c>
      <c r="SZI18" s="93">
        <f>Seznam!SZI8</f>
        <v>0</v>
      </c>
      <c r="SZJ18" s="93">
        <f>Seznam!SZJ8</f>
        <v>0</v>
      </c>
      <c r="SZK18" s="93">
        <f>Seznam!SZK8</f>
        <v>0</v>
      </c>
      <c r="SZL18" s="93">
        <f>Seznam!SZL8</f>
        <v>0</v>
      </c>
      <c r="SZM18" s="93">
        <f>Seznam!SZM8</f>
        <v>0</v>
      </c>
      <c r="SZN18" s="93">
        <f>Seznam!SZN8</f>
        <v>0</v>
      </c>
      <c r="SZO18" s="93">
        <f>Seznam!SZO8</f>
        <v>0</v>
      </c>
      <c r="SZP18" s="93">
        <f>Seznam!SZP8</f>
        <v>0</v>
      </c>
      <c r="SZQ18" s="93">
        <f>Seznam!SZQ8</f>
        <v>0</v>
      </c>
      <c r="SZR18" s="93">
        <f>Seznam!SZR8</f>
        <v>0</v>
      </c>
      <c r="SZS18" s="93">
        <f>Seznam!SZS8</f>
        <v>0</v>
      </c>
      <c r="SZT18" s="93">
        <f>Seznam!SZT8</f>
        <v>0</v>
      </c>
      <c r="SZU18" s="93">
        <f>Seznam!SZU8</f>
        <v>0</v>
      </c>
      <c r="SZV18" s="93">
        <f>Seznam!SZV8</f>
        <v>0</v>
      </c>
      <c r="SZW18" s="93">
        <f>Seznam!SZW8</f>
        <v>0</v>
      </c>
      <c r="SZX18" s="93">
        <f>Seznam!SZX8</f>
        <v>0</v>
      </c>
      <c r="SZY18" s="93">
        <f>Seznam!SZY8</f>
        <v>0</v>
      </c>
      <c r="SZZ18" s="93">
        <f>Seznam!SZZ8</f>
        <v>0</v>
      </c>
      <c r="TAA18" s="93">
        <f>Seznam!TAA8</f>
        <v>0</v>
      </c>
      <c r="TAB18" s="93">
        <f>Seznam!TAB8</f>
        <v>0</v>
      </c>
      <c r="TAC18" s="93">
        <f>Seznam!TAC8</f>
        <v>0</v>
      </c>
      <c r="TAD18" s="93">
        <f>Seznam!TAD8</f>
        <v>0</v>
      </c>
      <c r="TAE18" s="93">
        <f>Seznam!TAE8</f>
        <v>0</v>
      </c>
      <c r="TAF18" s="93">
        <f>Seznam!TAF8</f>
        <v>0</v>
      </c>
      <c r="TAG18" s="93">
        <f>Seznam!TAG8</f>
        <v>0</v>
      </c>
      <c r="TAH18" s="93">
        <f>Seznam!TAH8</f>
        <v>0</v>
      </c>
      <c r="TAI18" s="93">
        <f>Seznam!TAI8</f>
        <v>0</v>
      </c>
      <c r="TAJ18" s="93">
        <f>Seznam!TAJ8</f>
        <v>0</v>
      </c>
      <c r="TAK18" s="93">
        <f>Seznam!TAK8</f>
        <v>0</v>
      </c>
      <c r="TAL18" s="93">
        <f>Seznam!TAL8</f>
        <v>0</v>
      </c>
      <c r="TAM18" s="93">
        <f>Seznam!TAM8</f>
        <v>0</v>
      </c>
      <c r="TAN18" s="93">
        <f>Seznam!TAN8</f>
        <v>0</v>
      </c>
      <c r="TAO18" s="93">
        <f>Seznam!TAO8</f>
        <v>0</v>
      </c>
      <c r="TAP18" s="93">
        <f>Seznam!TAP8</f>
        <v>0</v>
      </c>
      <c r="TAQ18" s="93">
        <f>Seznam!TAQ8</f>
        <v>0</v>
      </c>
      <c r="TAR18" s="93">
        <f>Seznam!TAR8</f>
        <v>0</v>
      </c>
      <c r="TAS18" s="93">
        <f>Seznam!TAS8</f>
        <v>0</v>
      </c>
      <c r="TAT18" s="93">
        <f>Seznam!TAT8</f>
        <v>0</v>
      </c>
      <c r="TAU18" s="93">
        <f>Seznam!TAU8</f>
        <v>0</v>
      </c>
      <c r="TAV18" s="93">
        <f>Seznam!TAV8</f>
        <v>0</v>
      </c>
      <c r="TAW18" s="93">
        <f>Seznam!TAW8</f>
        <v>0</v>
      </c>
      <c r="TAX18" s="93">
        <f>Seznam!TAX8</f>
        <v>0</v>
      </c>
      <c r="TAY18" s="93">
        <f>Seznam!TAY8</f>
        <v>0</v>
      </c>
      <c r="TAZ18" s="93">
        <f>Seznam!TAZ8</f>
        <v>0</v>
      </c>
      <c r="TBA18" s="93">
        <f>Seznam!TBA8</f>
        <v>0</v>
      </c>
      <c r="TBB18" s="93">
        <f>Seznam!TBB8</f>
        <v>0</v>
      </c>
      <c r="TBC18" s="93">
        <f>Seznam!TBC8</f>
        <v>0</v>
      </c>
      <c r="TBD18" s="93">
        <f>Seznam!TBD8</f>
        <v>0</v>
      </c>
      <c r="TBE18" s="93">
        <f>Seznam!TBE8</f>
        <v>0</v>
      </c>
      <c r="TBF18" s="93">
        <f>Seznam!TBF8</f>
        <v>0</v>
      </c>
      <c r="TBG18" s="93">
        <f>Seznam!TBG8</f>
        <v>0</v>
      </c>
      <c r="TBH18" s="93">
        <f>Seznam!TBH8</f>
        <v>0</v>
      </c>
      <c r="TBI18" s="93">
        <f>Seznam!TBI8</f>
        <v>0</v>
      </c>
      <c r="TBJ18" s="93">
        <f>Seznam!TBJ8</f>
        <v>0</v>
      </c>
      <c r="TBK18" s="93">
        <f>Seznam!TBK8</f>
        <v>0</v>
      </c>
      <c r="TBL18" s="93">
        <f>Seznam!TBL8</f>
        <v>0</v>
      </c>
      <c r="TBM18" s="93">
        <f>Seznam!TBM8</f>
        <v>0</v>
      </c>
      <c r="TBN18" s="93">
        <f>Seznam!TBN8</f>
        <v>0</v>
      </c>
      <c r="TBO18" s="93">
        <f>Seznam!TBO8</f>
        <v>0</v>
      </c>
      <c r="TBP18" s="93">
        <f>Seznam!TBP8</f>
        <v>0</v>
      </c>
      <c r="TBQ18" s="93">
        <f>Seznam!TBQ8</f>
        <v>0</v>
      </c>
      <c r="TBR18" s="93">
        <f>Seznam!TBR8</f>
        <v>0</v>
      </c>
      <c r="TBS18" s="93">
        <f>Seznam!TBS8</f>
        <v>0</v>
      </c>
      <c r="TBT18" s="93">
        <f>Seznam!TBT8</f>
        <v>0</v>
      </c>
      <c r="TBU18" s="93">
        <f>Seznam!TBU8</f>
        <v>0</v>
      </c>
      <c r="TBV18" s="93">
        <f>Seznam!TBV8</f>
        <v>0</v>
      </c>
      <c r="TBW18" s="93">
        <f>Seznam!TBW8</f>
        <v>0</v>
      </c>
      <c r="TBX18" s="93">
        <f>Seznam!TBX8</f>
        <v>0</v>
      </c>
      <c r="TBY18" s="93">
        <f>Seznam!TBY8</f>
        <v>0</v>
      </c>
      <c r="TBZ18" s="93">
        <f>Seznam!TBZ8</f>
        <v>0</v>
      </c>
      <c r="TCA18" s="93">
        <f>Seznam!TCA8</f>
        <v>0</v>
      </c>
      <c r="TCB18" s="93">
        <f>Seznam!TCB8</f>
        <v>0</v>
      </c>
      <c r="TCC18" s="93">
        <f>Seznam!TCC8</f>
        <v>0</v>
      </c>
      <c r="TCD18" s="93">
        <f>Seznam!TCD8</f>
        <v>0</v>
      </c>
      <c r="TCE18" s="93">
        <f>Seznam!TCE8</f>
        <v>0</v>
      </c>
      <c r="TCF18" s="93">
        <f>Seznam!TCF8</f>
        <v>0</v>
      </c>
      <c r="TCG18" s="93">
        <f>Seznam!TCG8</f>
        <v>0</v>
      </c>
      <c r="TCH18" s="93">
        <f>Seznam!TCH8</f>
        <v>0</v>
      </c>
      <c r="TCI18" s="93">
        <f>Seznam!TCI8</f>
        <v>0</v>
      </c>
      <c r="TCJ18" s="93">
        <f>Seznam!TCJ8</f>
        <v>0</v>
      </c>
      <c r="TCK18" s="93">
        <f>Seznam!TCK8</f>
        <v>0</v>
      </c>
      <c r="TCL18" s="93">
        <f>Seznam!TCL8</f>
        <v>0</v>
      </c>
      <c r="TCM18" s="93">
        <f>Seznam!TCM8</f>
        <v>0</v>
      </c>
      <c r="TCN18" s="93">
        <f>Seznam!TCN8</f>
        <v>0</v>
      </c>
      <c r="TCO18" s="93">
        <f>Seznam!TCO8</f>
        <v>0</v>
      </c>
      <c r="TCP18" s="93">
        <f>Seznam!TCP8</f>
        <v>0</v>
      </c>
      <c r="TCQ18" s="93">
        <f>Seznam!TCQ8</f>
        <v>0</v>
      </c>
      <c r="TCR18" s="93">
        <f>Seznam!TCR8</f>
        <v>0</v>
      </c>
      <c r="TCS18" s="93">
        <f>Seznam!TCS8</f>
        <v>0</v>
      </c>
      <c r="TCT18" s="93">
        <f>Seznam!TCT8</f>
        <v>0</v>
      </c>
      <c r="TCU18" s="93">
        <f>Seznam!TCU8</f>
        <v>0</v>
      </c>
      <c r="TCV18" s="93">
        <f>Seznam!TCV8</f>
        <v>0</v>
      </c>
      <c r="TCW18" s="93">
        <f>Seznam!TCW8</f>
        <v>0</v>
      </c>
      <c r="TCX18" s="93">
        <f>Seznam!TCX8</f>
        <v>0</v>
      </c>
      <c r="TCY18" s="93">
        <f>Seznam!TCY8</f>
        <v>0</v>
      </c>
      <c r="TCZ18" s="93">
        <f>Seznam!TCZ8</f>
        <v>0</v>
      </c>
      <c r="TDA18" s="93">
        <f>Seznam!TDA8</f>
        <v>0</v>
      </c>
      <c r="TDB18" s="93">
        <f>Seznam!TDB8</f>
        <v>0</v>
      </c>
      <c r="TDC18" s="93">
        <f>Seznam!TDC8</f>
        <v>0</v>
      </c>
      <c r="TDD18" s="93">
        <f>Seznam!TDD8</f>
        <v>0</v>
      </c>
      <c r="TDE18" s="93">
        <f>Seznam!TDE8</f>
        <v>0</v>
      </c>
      <c r="TDF18" s="93">
        <f>Seznam!TDF8</f>
        <v>0</v>
      </c>
      <c r="TDG18" s="93">
        <f>Seznam!TDG8</f>
        <v>0</v>
      </c>
      <c r="TDH18" s="93">
        <f>Seznam!TDH8</f>
        <v>0</v>
      </c>
      <c r="TDI18" s="93">
        <f>Seznam!TDI8</f>
        <v>0</v>
      </c>
      <c r="TDJ18" s="93">
        <f>Seznam!TDJ8</f>
        <v>0</v>
      </c>
      <c r="TDK18" s="93">
        <f>Seznam!TDK8</f>
        <v>0</v>
      </c>
      <c r="TDL18" s="93">
        <f>Seznam!TDL8</f>
        <v>0</v>
      </c>
      <c r="TDM18" s="93">
        <f>Seznam!TDM8</f>
        <v>0</v>
      </c>
      <c r="TDN18" s="93">
        <f>Seznam!TDN8</f>
        <v>0</v>
      </c>
      <c r="TDO18" s="93">
        <f>Seznam!TDO8</f>
        <v>0</v>
      </c>
      <c r="TDP18" s="93">
        <f>Seznam!TDP8</f>
        <v>0</v>
      </c>
      <c r="TDQ18" s="93">
        <f>Seznam!TDQ8</f>
        <v>0</v>
      </c>
      <c r="TDR18" s="93">
        <f>Seznam!TDR8</f>
        <v>0</v>
      </c>
      <c r="TDS18" s="93">
        <f>Seznam!TDS8</f>
        <v>0</v>
      </c>
      <c r="TDT18" s="93">
        <f>Seznam!TDT8</f>
        <v>0</v>
      </c>
      <c r="TDU18" s="93">
        <f>Seznam!TDU8</f>
        <v>0</v>
      </c>
      <c r="TDV18" s="93">
        <f>Seznam!TDV8</f>
        <v>0</v>
      </c>
      <c r="TDW18" s="93">
        <f>Seznam!TDW8</f>
        <v>0</v>
      </c>
      <c r="TDX18" s="93">
        <f>Seznam!TDX8</f>
        <v>0</v>
      </c>
      <c r="TDY18" s="93">
        <f>Seznam!TDY8</f>
        <v>0</v>
      </c>
      <c r="TDZ18" s="93">
        <f>Seznam!TDZ8</f>
        <v>0</v>
      </c>
      <c r="TEA18" s="93">
        <f>Seznam!TEA8</f>
        <v>0</v>
      </c>
      <c r="TEB18" s="93">
        <f>Seznam!TEB8</f>
        <v>0</v>
      </c>
      <c r="TEC18" s="93">
        <f>Seznam!TEC8</f>
        <v>0</v>
      </c>
      <c r="TED18" s="93">
        <f>Seznam!TED8</f>
        <v>0</v>
      </c>
      <c r="TEE18" s="93">
        <f>Seznam!TEE8</f>
        <v>0</v>
      </c>
      <c r="TEF18" s="93">
        <f>Seznam!TEF8</f>
        <v>0</v>
      </c>
      <c r="TEG18" s="93">
        <f>Seznam!TEG8</f>
        <v>0</v>
      </c>
      <c r="TEH18" s="93">
        <f>Seznam!TEH8</f>
        <v>0</v>
      </c>
      <c r="TEI18" s="93">
        <f>Seznam!TEI8</f>
        <v>0</v>
      </c>
      <c r="TEJ18" s="93">
        <f>Seznam!TEJ8</f>
        <v>0</v>
      </c>
      <c r="TEK18" s="93">
        <f>Seznam!TEK8</f>
        <v>0</v>
      </c>
      <c r="TEL18" s="93">
        <f>Seznam!TEL8</f>
        <v>0</v>
      </c>
      <c r="TEM18" s="93">
        <f>Seznam!TEM8</f>
        <v>0</v>
      </c>
      <c r="TEN18" s="93">
        <f>Seznam!TEN8</f>
        <v>0</v>
      </c>
      <c r="TEO18" s="93">
        <f>Seznam!TEO8</f>
        <v>0</v>
      </c>
      <c r="TEP18" s="93">
        <f>Seznam!TEP8</f>
        <v>0</v>
      </c>
      <c r="TEQ18" s="93">
        <f>Seznam!TEQ8</f>
        <v>0</v>
      </c>
      <c r="TER18" s="93">
        <f>Seznam!TER8</f>
        <v>0</v>
      </c>
      <c r="TES18" s="93">
        <f>Seznam!TES8</f>
        <v>0</v>
      </c>
      <c r="TET18" s="93">
        <f>Seznam!TET8</f>
        <v>0</v>
      </c>
      <c r="TEU18" s="93">
        <f>Seznam!TEU8</f>
        <v>0</v>
      </c>
      <c r="TEV18" s="93">
        <f>Seznam!TEV8</f>
        <v>0</v>
      </c>
      <c r="TEW18" s="93">
        <f>Seznam!TEW8</f>
        <v>0</v>
      </c>
      <c r="TEX18" s="93">
        <f>Seznam!TEX8</f>
        <v>0</v>
      </c>
      <c r="TEY18" s="93">
        <f>Seznam!TEY8</f>
        <v>0</v>
      </c>
      <c r="TEZ18" s="93">
        <f>Seznam!TEZ8</f>
        <v>0</v>
      </c>
      <c r="TFA18" s="93">
        <f>Seznam!TFA8</f>
        <v>0</v>
      </c>
      <c r="TFB18" s="93">
        <f>Seznam!TFB8</f>
        <v>0</v>
      </c>
      <c r="TFC18" s="93">
        <f>Seznam!TFC8</f>
        <v>0</v>
      </c>
      <c r="TFD18" s="93">
        <f>Seznam!TFD8</f>
        <v>0</v>
      </c>
      <c r="TFE18" s="93">
        <f>Seznam!TFE8</f>
        <v>0</v>
      </c>
      <c r="TFF18" s="93">
        <f>Seznam!TFF8</f>
        <v>0</v>
      </c>
      <c r="TFG18" s="93">
        <f>Seznam!TFG8</f>
        <v>0</v>
      </c>
      <c r="TFH18" s="93">
        <f>Seznam!TFH8</f>
        <v>0</v>
      </c>
      <c r="TFI18" s="93">
        <f>Seznam!TFI8</f>
        <v>0</v>
      </c>
      <c r="TFJ18" s="93">
        <f>Seznam!TFJ8</f>
        <v>0</v>
      </c>
      <c r="TFK18" s="93">
        <f>Seznam!TFK8</f>
        <v>0</v>
      </c>
      <c r="TFL18" s="93">
        <f>Seznam!TFL8</f>
        <v>0</v>
      </c>
      <c r="TFM18" s="93">
        <f>Seznam!TFM8</f>
        <v>0</v>
      </c>
      <c r="TFN18" s="93">
        <f>Seznam!TFN8</f>
        <v>0</v>
      </c>
      <c r="TFO18" s="93">
        <f>Seznam!TFO8</f>
        <v>0</v>
      </c>
      <c r="TFP18" s="93">
        <f>Seznam!TFP8</f>
        <v>0</v>
      </c>
      <c r="TFQ18" s="93">
        <f>Seznam!TFQ8</f>
        <v>0</v>
      </c>
      <c r="TFR18" s="93">
        <f>Seznam!TFR8</f>
        <v>0</v>
      </c>
      <c r="TFS18" s="93">
        <f>Seznam!TFS8</f>
        <v>0</v>
      </c>
      <c r="TFT18" s="93">
        <f>Seznam!TFT8</f>
        <v>0</v>
      </c>
      <c r="TFU18" s="93">
        <f>Seznam!TFU8</f>
        <v>0</v>
      </c>
      <c r="TFV18" s="93">
        <f>Seznam!TFV8</f>
        <v>0</v>
      </c>
      <c r="TFW18" s="93">
        <f>Seznam!TFW8</f>
        <v>0</v>
      </c>
      <c r="TFX18" s="93">
        <f>Seznam!TFX8</f>
        <v>0</v>
      </c>
      <c r="TFY18" s="93">
        <f>Seznam!TFY8</f>
        <v>0</v>
      </c>
      <c r="TFZ18" s="93">
        <f>Seznam!TFZ8</f>
        <v>0</v>
      </c>
      <c r="TGA18" s="93">
        <f>Seznam!TGA8</f>
        <v>0</v>
      </c>
      <c r="TGB18" s="93">
        <f>Seznam!TGB8</f>
        <v>0</v>
      </c>
      <c r="TGC18" s="93">
        <f>Seznam!TGC8</f>
        <v>0</v>
      </c>
      <c r="TGD18" s="93">
        <f>Seznam!TGD8</f>
        <v>0</v>
      </c>
      <c r="TGE18" s="93">
        <f>Seznam!TGE8</f>
        <v>0</v>
      </c>
      <c r="TGF18" s="93">
        <f>Seznam!TGF8</f>
        <v>0</v>
      </c>
      <c r="TGG18" s="93">
        <f>Seznam!TGG8</f>
        <v>0</v>
      </c>
      <c r="TGH18" s="93">
        <f>Seznam!TGH8</f>
        <v>0</v>
      </c>
      <c r="TGI18" s="93">
        <f>Seznam!TGI8</f>
        <v>0</v>
      </c>
      <c r="TGJ18" s="93">
        <f>Seznam!TGJ8</f>
        <v>0</v>
      </c>
      <c r="TGK18" s="93">
        <f>Seznam!TGK8</f>
        <v>0</v>
      </c>
      <c r="TGL18" s="93">
        <f>Seznam!TGL8</f>
        <v>0</v>
      </c>
      <c r="TGM18" s="93">
        <f>Seznam!TGM8</f>
        <v>0</v>
      </c>
      <c r="TGN18" s="93">
        <f>Seznam!TGN8</f>
        <v>0</v>
      </c>
      <c r="TGO18" s="93">
        <f>Seznam!TGO8</f>
        <v>0</v>
      </c>
      <c r="TGP18" s="93">
        <f>Seznam!TGP8</f>
        <v>0</v>
      </c>
      <c r="TGQ18" s="93">
        <f>Seznam!TGQ8</f>
        <v>0</v>
      </c>
      <c r="TGR18" s="93">
        <f>Seznam!TGR8</f>
        <v>0</v>
      </c>
      <c r="TGS18" s="93">
        <f>Seznam!TGS8</f>
        <v>0</v>
      </c>
      <c r="TGT18" s="93">
        <f>Seznam!TGT8</f>
        <v>0</v>
      </c>
      <c r="TGU18" s="93">
        <f>Seznam!TGU8</f>
        <v>0</v>
      </c>
      <c r="TGV18" s="93">
        <f>Seznam!TGV8</f>
        <v>0</v>
      </c>
      <c r="TGW18" s="93">
        <f>Seznam!TGW8</f>
        <v>0</v>
      </c>
      <c r="TGX18" s="93">
        <f>Seznam!TGX8</f>
        <v>0</v>
      </c>
      <c r="TGY18" s="93">
        <f>Seznam!TGY8</f>
        <v>0</v>
      </c>
      <c r="TGZ18" s="93">
        <f>Seznam!TGZ8</f>
        <v>0</v>
      </c>
      <c r="THA18" s="93">
        <f>Seznam!THA8</f>
        <v>0</v>
      </c>
      <c r="THB18" s="93">
        <f>Seznam!THB8</f>
        <v>0</v>
      </c>
      <c r="THC18" s="93">
        <f>Seznam!THC8</f>
        <v>0</v>
      </c>
      <c r="THD18" s="93">
        <f>Seznam!THD8</f>
        <v>0</v>
      </c>
      <c r="THE18" s="93">
        <f>Seznam!THE8</f>
        <v>0</v>
      </c>
      <c r="THF18" s="93">
        <f>Seznam!THF8</f>
        <v>0</v>
      </c>
      <c r="THG18" s="93">
        <f>Seznam!THG8</f>
        <v>0</v>
      </c>
      <c r="THH18" s="93">
        <f>Seznam!THH8</f>
        <v>0</v>
      </c>
      <c r="THI18" s="93">
        <f>Seznam!THI8</f>
        <v>0</v>
      </c>
      <c r="THJ18" s="93">
        <f>Seznam!THJ8</f>
        <v>0</v>
      </c>
      <c r="THK18" s="93">
        <f>Seznam!THK8</f>
        <v>0</v>
      </c>
      <c r="THL18" s="93">
        <f>Seznam!THL8</f>
        <v>0</v>
      </c>
      <c r="THM18" s="93">
        <f>Seznam!THM8</f>
        <v>0</v>
      </c>
      <c r="THN18" s="93">
        <f>Seznam!THN8</f>
        <v>0</v>
      </c>
      <c r="THO18" s="93">
        <f>Seznam!THO8</f>
        <v>0</v>
      </c>
      <c r="THP18" s="93">
        <f>Seznam!THP8</f>
        <v>0</v>
      </c>
      <c r="THQ18" s="93">
        <f>Seznam!THQ8</f>
        <v>0</v>
      </c>
      <c r="THR18" s="93">
        <f>Seznam!THR8</f>
        <v>0</v>
      </c>
      <c r="THS18" s="93">
        <f>Seznam!THS8</f>
        <v>0</v>
      </c>
      <c r="THT18" s="93">
        <f>Seznam!THT8</f>
        <v>0</v>
      </c>
      <c r="THU18" s="93">
        <f>Seznam!THU8</f>
        <v>0</v>
      </c>
      <c r="THV18" s="93">
        <f>Seznam!THV8</f>
        <v>0</v>
      </c>
      <c r="THW18" s="93">
        <f>Seznam!THW8</f>
        <v>0</v>
      </c>
      <c r="THX18" s="93">
        <f>Seznam!THX8</f>
        <v>0</v>
      </c>
      <c r="THY18" s="93">
        <f>Seznam!THY8</f>
        <v>0</v>
      </c>
      <c r="THZ18" s="93">
        <f>Seznam!THZ8</f>
        <v>0</v>
      </c>
      <c r="TIA18" s="93">
        <f>Seznam!TIA8</f>
        <v>0</v>
      </c>
      <c r="TIB18" s="93">
        <f>Seznam!TIB8</f>
        <v>0</v>
      </c>
      <c r="TIC18" s="93">
        <f>Seznam!TIC8</f>
        <v>0</v>
      </c>
      <c r="TID18" s="93">
        <f>Seznam!TID8</f>
        <v>0</v>
      </c>
      <c r="TIE18" s="93">
        <f>Seznam!TIE8</f>
        <v>0</v>
      </c>
      <c r="TIF18" s="93">
        <f>Seznam!TIF8</f>
        <v>0</v>
      </c>
      <c r="TIG18" s="93">
        <f>Seznam!TIG8</f>
        <v>0</v>
      </c>
      <c r="TIH18" s="93">
        <f>Seznam!TIH8</f>
        <v>0</v>
      </c>
      <c r="TII18" s="93">
        <f>Seznam!TII8</f>
        <v>0</v>
      </c>
      <c r="TIJ18" s="93">
        <f>Seznam!TIJ8</f>
        <v>0</v>
      </c>
      <c r="TIK18" s="93">
        <f>Seznam!TIK8</f>
        <v>0</v>
      </c>
      <c r="TIL18" s="93">
        <f>Seznam!TIL8</f>
        <v>0</v>
      </c>
      <c r="TIM18" s="93">
        <f>Seznam!TIM8</f>
        <v>0</v>
      </c>
      <c r="TIN18" s="93">
        <f>Seznam!TIN8</f>
        <v>0</v>
      </c>
      <c r="TIO18" s="93">
        <f>Seznam!TIO8</f>
        <v>0</v>
      </c>
      <c r="TIP18" s="93">
        <f>Seznam!TIP8</f>
        <v>0</v>
      </c>
      <c r="TIQ18" s="93">
        <f>Seznam!TIQ8</f>
        <v>0</v>
      </c>
      <c r="TIR18" s="93">
        <f>Seznam!TIR8</f>
        <v>0</v>
      </c>
      <c r="TIS18" s="93">
        <f>Seznam!TIS8</f>
        <v>0</v>
      </c>
      <c r="TIT18" s="93">
        <f>Seznam!TIT8</f>
        <v>0</v>
      </c>
      <c r="TIU18" s="93">
        <f>Seznam!TIU8</f>
        <v>0</v>
      </c>
      <c r="TIV18" s="93">
        <f>Seznam!TIV8</f>
        <v>0</v>
      </c>
      <c r="TIW18" s="93">
        <f>Seznam!TIW8</f>
        <v>0</v>
      </c>
      <c r="TIX18" s="93">
        <f>Seznam!TIX8</f>
        <v>0</v>
      </c>
      <c r="TIY18" s="93">
        <f>Seznam!TIY8</f>
        <v>0</v>
      </c>
      <c r="TIZ18" s="93">
        <f>Seznam!TIZ8</f>
        <v>0</v>
      </c>
      <c r="TJA18" s="93">
        <f>Seznam!TJA8</f>
        <v>0</v>
      </c>
      <c r="TJB18" s="93">
        <f>Seznam!TJB8</f>
        <v>0</v>
      </c>
      <c r="TJC18" s="93">
        <f>Seznam!TJC8</f>
        <v>0</v>
      </c>
      <c r="TJD18" s="93">
        <f>Seznam!TJD8</f>
        <v>0</v>
      </c>
      <c r="TJE18" s="93">
        <f>Seznam!TJE8</f>
        <v>0</v>
      </c>
      <c r="TJF18" s="93">
        <f>Seznam!TJF8</f>
        <v>0</v>
      </c>
      <c r="TJG18" s="93">
        <f>Seznam!TJG8</f>
        <v>0</v>
      </c>
      <c r="TJH18" s="93">
        <f>Seznam!TJH8</f>
        <v>0</v>
      </c>
      <c r="TJI18" s="93">
        <f>Seznam!TJI8</f>
        <v>0</v>
      </c>
      <c r="TJJ18" s="93">
        <f>Seznam!TJJ8</f>
        <v>0</v>
      </c>
      <c r="TJK18" s="93">
        <f>Seznam!TJK8</f>
        <v>0</v>
      </c>
      <c r="TJL18" s="93">
        <f>Seznam!TJL8</f>
        <v>0</v>
      </c>
      <c r="TJM18" s="93">
        <f>Seznam!TJM8</f>
        <v>0</v>
      </c>
      <c r="TJN18" s="93">
        <f>Seznam!TJN8</f>
        <v>0</v>
      </c>
      <c r="TJO18" s="93">
        <f>Seznam!TJO8</f>
        <v>0</v>
      </c>
      <c r="TJP18" s="93">
        <f>Seznam!TJP8</f>
        <v>0</v>
      </c>
      <c r="TJQ18" s="93">
        <f>Seznam!TJQ8</f>
        <v>0</v>
      </c>
      <c r="TJR18" s="93">
        <f>Seznam!TJR8</f>
        <v>0</v>
      </c>
      <c r="TJS18" s="93">
        <f>Seznam!TJS8</f>
        <v>0</v>
      </c>
      <c r="TJT18" s="93">
        <f>Seznam!TJT8</f>
        <v>0</v>
      </c>
      <c r="TJU18" s="93">
        <f>Seznam!TJU8</f>
        <v>0</v>
      </c>
      <c r="TJV18" s="93">
        <f>Seznam!TJV8</f>
        <v>0</v>
      </c>
      <c r="TJW18" s="93">
        <f>Seznam!TJW8</f>
        <v>0</v>
      </c>
      <c r="TJX18" s="93">
        <f>Seznam!TJX8</f>
        <v>0</v>
      </c>
      <c r="TJY18" s="93">
        <f>Seznam!TJY8</f>
        <v>0</v>
      </c>
      <c r="TJZ18" s="93">
        <f>Seznam!TJZ8</f>
        <v>0</v>
      </c>
      <c r="TKA18" s="93">
        <f>Seznam!TKA8</f>
        <v>0</v>
      </c>
      <c r="TKB18" s="93">
        <f>Seznam!TKB8</f>
        <v>0</v>
      </c>
      <c r="TKC18" s="93">
        <f>Seznam!TKC8</f>
        <v>0</v>
      </c>
      <c r="TKD18" s="93">
        <f>Seznam!TKD8</f>
        <v>0</v>
      </c>
      <c r="TKE18" s="93">
        <f>Seznam!TKE8</f>
        <v>0</v>
      </c>
      <c r="TKF18" s="93">
        <f>Seznam!TKF8</f>
        <v>0</v>
      </c>
      <c r="TKG18" s="93">
        <f>Seznam!TKG8</f>
        <v>0</v>
      </c>
      <c r="TKH18" s="93">
        <f>Seznam!TKH8</f>
        <v>0</v>
      </c>
      <c r="TKI18" s="93">
        <f>Seznam!TKI8</f>
        <v>0</v>
      </c>
      <c r="TKJ18" s="93">
        <f>Seznam!TKJ8</f>
        <v>0</v>
      </c>
      <c r="TKK18" s="93">
        <f>Seznam!TKK8</f>
        <v>0</v>
      </c>
      <c r="TKL18" s="93">
        <f>Seznam!TKL8</f>
        <v>0</v>
      </c>
      <c r="TKM18" s="93">
        <f>Seznam!TKM8</f>
        <v>0</v>
      </c>
      <c r="TKN18" s="93">
        <f>Seznam!TKN8</f>
        <v>0</v>
      </c>
      <c r="TKO18" s="93">
        <f>Seznam!TKO8</f>
        <v>0</v>
      </c>
      <c r="TKP18" s="93">
        <f>Seznam!TKP8</f>
        <v>0</v>
      </c>
      <c r="TKQ18" s="93">
        <f>Seznam!TKQ8</f>
        <v>0</v>
      </c>
      <c r="TKR18" s="93">
        <f>Seznam!TKR8</f>
        <v>0</v>
      </c>
      <c r="TKS18" s="93">
        <f>Seznam!TKS8</f>
        <v>0</v>
      </c>
      <c r="TKT18" s="93">
        <f>Seznam!TKT8</f>
        <v>0</v>
      </c>
      <c r="TKU18" s="93">
        <f>Seznam!TKU8</f>
        <v>0</v>
      </c>
      <c r="TKV18" s="93">
        <f>Seznam!TKV8</f>
        <v>0</v>
      </c>
      <c r="TKW18" s="93">
        <f>Seznam!TKW8</f>
        <v>0</v>
      </c>
      <c r="TKX18" s="93">
        <f>Seznam!TKX8</f>
        <v>0</v>
      </c>
      <c r="TKY18" s="93">
        <f>Seznam!TKY8</f>
        <v>0</v>
      </c>
      <c r="TKZ18" s="93">
        <f>Seznam!TKZ8</f>
        <v>0</v>
      </c>
      <c r="TLA18" s="93">
        <f>Seznam!TLA8</f>
        <v>0</v>
      </c>
      <c r="TLB18" s="93">
        <f>Seznam!TLB8</f>
        <v>0</v>
      </c>
      <c r="TLC18" s="93">
        <f>Seznam!TLC8</f>
        <v>0</v>
      </c>
      <c r="TLD18" s="93">
        <f>Seznam!TLD8</f>
        <v>0</v>
      </c>
      <c r="TLE18" s="93">
        <f>Seznam!TLE8</f>
        <v>0</v>
      </c>
      <c r="TLF18" s="93">
        <f>Seznam!TLF8</f>
        <v>0</v>
      </c>
      <c r="TLG18" s="93">
        <f>Seznam!TLG8</f>
        <v>0</v>
      </c>
      <c r="TLH18" s="93">
        <f>Seznam!TLH8</f>
        <v>0</v>
      </c>
      <c r="TLI18" s="93">
        <f>Seznam!TLI8</f>
        <v>0</v>
      </c>
      <c r="TLJ18" s="93">
        <f>Seznam!TLJ8</f>
        <v>0</v>
      </c>
      <c r="TLK18" s="93">
        <f>Seznam!TLK8</f>
        <v>0</v>
      </c>
      <c r="TLL18" s="93">
        <f>Seznam!TLL8</f>
        <v>0</v>
      </c>
      <c r="TLM18" s="93">
        <f>Seznam!TLM8</f>
        <v>0</v>
      </c>
      <c r="TLN18" s="93">
        <f>Seznam!TLN8</f>
        <v>0</v>
      </c>
      <c r="TLO18" s="93">
        <f>Seznam!TLO8</f>
        <v>0</v>
      </c>
      <c r="TLP18" s="93">
        <f>Seznam!TLP8</f>
        <v>0</v>
      </c>
      <c r="TLQ18" s="93">
        <f>Seznam!TLQ8</f>
        <v>0</v>
      </c>
      <c r="TLR18" s="93">
        <f>Seznam!TLR8</f>
        <v>0</v>
      </c>
      <c r="TLS18" s="93">
        <f>Seznam!TLS8</f>
        <v>0</v>
      </c>
      <c r="TLT18" s="93">
        <f>Seznam!TLT8</f>
        <v>0</v>
      </c>
      <c r="TLU18" s="93">
        <f>Seznam!TLU8</f>
        <v>0</v>
      </c>
      <c r="TLV18" s="93">
        <f>Seznam!TLV8</f>
        <v>0</v>
      </c>
      <c r="TLW18" s="93">
        <f>Seznam!TLW8</f>
        <v>0</v>
      </c>
      <c r="TLX18" s="93">
        <f>Seznam!TLX8</f>
        <v>0</v>
      </c>
      <c r="TLY18" s="93">
        <f>Seznam!TLY8</f>
        <v>0</v>
      </c>
      <c r="TLZ18" s="93">
        <f>Seznam!TLZ8</f>
        <v>0</v>
      </c>
      <c r="TMA18" s="93">
        <f>Seznam!TMA8</f>
        <v>0</v>
      </c>
      <c r="TMB18" s="93">
        <f>Seznam!TMB8</f>
        <v>0</v>
      </c>
      <c r="TMC18" s="93">
        <f>Seznam!TMC8</f>
        <v>0</v>
      </c>
      <c r="TMD18" s="93">
        <f>Seznam!TMD8</f>
        <v>0</v>
      </c>
      <c r="TME18" s="93">
        <f>Seznam!TME8</f>
        <v>0</v>
      </c>
      <c r="TMF18" s="93">
        <f>Seznam!TMF8</f>
        <v>0</v>
      </c>
      <c r="TMG18" s="93">
        <f>Seznam!TMG8</f>
        <v>0</v>
      </c>
      <c r="TMH18" s="93">
        <f>Seznam!TMH8</f>
        <v>0</v>
      </c>
      <c r="TMI18" s="93">
        <f>Seznam!TMI8</f>
        <v>0</v>
      </c>
      <c r="TMJ18" s="93">
        <f>Seznam!TMJ8</f>
        <v>0</v>
      </c>
      <c r="TMK18" s="93">
        <f>Seznam!TMK8</f>
        <v>0</v>
      </c>
      <c r="TML18" s="93">
        <f>Seznam!TML8</f>
        <v>0</v>
      </c>
      <c r="TMM18" s="93">
        <f>Seznam!TMM8</f>
        <v>0</v>
      </c>
      <c r="TMN18" s="93">
        <f>Seznam!TMN8</f>
        <v>0</v>
      </c>
      <c r="TMO18" s="93">
        <f>Seznam!TMO8</f>
        <v>0</v>
      </c>
      <c r="TMP18" s="93">
        <f>Seznam!TMP8</f>
        <v>0</v>
      </c>
      <c r="TMQ18" s="93">
        <f>Seznam!TMQ8</f>
        <v>0</v>
      </c>
      <c r="TMR18" s="93">
        <f>Seznam!TMR8</f>
        <v>0</v>
      </c>
      <c r="TMS18" s="93">
        <f>Seznam!TMS8</f>
        <v>0</v>
      </c>
      <c r="TMT18" s="93">
        <f>Seznam!TMT8</f>
        <v>0</v>
      </c>
      <c r="TMU18" s="93">
        <f>Seznam!TMU8</f>
        <v>0</v>
      </c>
      <c r="TMV18" s="93">
        <f>Seznam!TMV8</f>
        <v>0</v>
      </c>
      <c r="TMW18" s="93">
        <f>Seznam!TMW8</f>
        <v>0</v>
      </c>
      <c r="TMX18" s="93">
        <f>Seznam!TMX8</f>
        <v>0</v>
      </c>
      <c r="TMY18" s="93">
        <f>Seznam!TMY8</f>
        <v>0</v>
      </c>
      <c r="TMZ18" s="93">
        <f>Seznam!TMZ8</f>
        <v>0</v>
      </c>
      <c r="TNA18" s="93">
        <f>Seznam!TNA8</f>
        <v>0</v>
      </c>
      <c r="TNB18" s="93">
        <f>Seznam!TNB8</f>
        <v>0</v>
      </c>
      <c r="TNC18" s="93">
        <f>Seznam!TNC8</f>
        <v>0</v>
      </c>
      <c r="TND18" s="93">
        <f>Seznam!TND8</f>
        <v>0</v>
      </c>
      <c r="TNE18" s="93">
        <f>Seznam!TNE8</f>
        <v>0</v>
      </c>
      <c r="TNF18" s="93">
        <f>Seznam!TNF8</f>
        <v>0</v>
      </c>
      <c r="TNG18" s="93">
        <f>Seznam!TNG8</f>
        <v>0</v>
      </c>
      <c r="TNH18" s="93">
        <f>Seznam!TNH8</f>
        <v>0</v>
      </c>
      <c r="TNI18" s="93">
        <f>Seznam!TNI8</f>
        <v>0</v>
      </c>
      <c r="TNJ18" s="93">
        <f>Seznam!TNJ8</f>
        <v>0</v>
      </c>
      <c r="TNK18" s="93">
        <f>Seznam!TNK8</f>
        <v>0</v>
      </c>
      <c r="TNL18" s="93">
        <f>Seznam!TNL8</f>
        <v>0</v>
      </c>
      <c r="TNM18" s="93">
        <f>Seznam!TNM8</f>
        <v>0</v>
      </c>
      <c r="TNN18" s="93">
        <f>Seznam!TNN8</f>
        <v>0</v>
      </c>
      <c r="TNO18" s="93">
        <f>Seznam!TNO8</f>
        <v>0</v>
      </c>
      <c r="TNP18" s="93">
        <f>Seznam!TNP8</f>
        <v>0</v>
      </c>
      <c r="TNQ18" s="93">
        <f>Seznam!TNQ8</f>
        <v>0</v>
      </c>
      <c r="TNR18" s="93">
        <f>Seznam!TNR8</f>
        <v>0</v>
      </c>
      <c r="TNS18" s="93">
        <f>Seznam!TNS8</f>
        <v>0</v>
      </c>
      <c r="TNT18" s="93">
        <f>Seznam!TNT8</f>
        <v>0</v>
      </c>
      <c r="TNU18" s="93">
        <f>Seznam!TNU8</f>
        <v>0</v>
      </c>
      <c r="TNV18" s="93">
        <f>Seznam!TNV8</f>
        <v>0</v>
      </c>
      <c r="TNW18" s="93">
        <f>Seznam!TNW8</f>
        <v>0</v>
      </c>
      <c r="TNX18" s="93">
        <f>Seznam!TNX8</f>
        <v>0</v>
      </c>
      <c r="TNY18" s="93">
        <f>Seznam!TNY8</f>
        <v>0</v>
      </c>
      <c r="TNZ18" s="93">
        <f>Seznam!TNZ8</f>
        <v>0</v>
      </c>
      <c r="TOA18" s="93">
        <f>Seznam!TOA8</f>
        <v>0</v>
      </c>
      <c r="TOB18" s="93">
        <f>Seznam!TOB8</f>
        <v>0</v>
      </c>
      <c r="TOC18" s="93">
        <f>Seznam!TOC8</f>
        <v>0</v>
      </c>
      <c r="TOD18" s="93">
        <f>Seznam!TOD8</f>
        <v>0</v>
      </c>
      <c r="TOE18" s="93">
        <f>Seznam!TOE8</f>
        <v>0</v>
      </c>
      <c r="TOF18" s="93">
        <f>Seznam!TOF8</f>
        <v>0</v>
      </c>
      <c r="TOG18" s="93">
        <f>Seznam!TOG8</f>
        <v>0</v>
      </c>
      <c r="TOH18" s="93">
        <f>Seznam!TOH8</f>
        <v>0</v>
      </c>
      <c r="TOI18" s="93">
        <f>Seznam!TOI8</f>
        <v>0</v>
      </c>
      <c r="TOJ18" s="93">
        <f>Seznam!TOJ8</f>
        <v>0</v>
      </c>
      <c r="TOK18" s="93">
        <f>Seznam!TOK8</f>
        <v>0</v>
      </c>
      <c r="TOL18" s="93">
        <f>Seznam!TOL8</f>
        <v>0</v>
      </c>
      <c r="TOM18" s="93">
        <f>Seznam!TOM8</f>
        <v>0</v>
      </c>
      <c r="TON18" s="93">
        <f>Seznam!TON8</f>
        <v>0</v>
      </c>
      <c r="TOO18" s="93">
        <f>Seznam!TOO8</f>
        <v>0</v>
      </c>
      <c r="TOP18" s="93">
        <f>Seznam!TOP8</f>
        <v>0</v>
      </c>
      <c r="TOQ18" s="93">
        <f>Seznam!TOQ8</f>
        <v>0</v>
      </c>
      <c r="TOR18" s="93">
        <f>Seznam!TOR8</f>
        <v>0</v>
      </c>
      <c r="TOS18" s="93">
        <f>Seznam!TOS8</f>
        <v>0</v>
      </c>
      <c r="TOT18" s="93">
        <f>Seznam!TOT8</f>
        <v>0</v>
      </c>
      <c r="TOU18" s="93">
        <f>Seznam!TOU8</f>
        <v>0</v>
      </c>
      <c r="TOV18" s="93">
        <f>Seznam!TOV8</f>
        <v>0</v>
      </c>
      <c r="TOW18" s="93">
        <f>Seznam!TOW8</f>
        <v>0</v>
      </c>
      <c r="TOX18" s="93">
        <f>Seznam!TOX8</f>
        <v>0</v>
      </c>
      <c r="TOY18" s="93">
        <f>Seznam!TOY8</f>
        <v>0</v>
      </c>
      <c r="TOZ18" s="93">
        <f>Seznam!TOZ8</f>
        <v>0</v>
      </c>
      <c r="TPA18" s="93">
        <f>Seznam!TPA8</f>
        <v>0</v>
      </c>
      <c r="TPB18" s="93">
        <f>Seznam!TPB8</f>
        <v>0</v>
      </c>
      <c r="TPC18" s="93">
        <f>Seznam!TPC8</f>
        <v>0</v>
      </c>
      <c r="TPD18" s="93">
        <f>Seznam!TPD8</f>
        <v>0</v>
      </c>
      <c r="TPE18" s="93">
        <f>Seznam!TPE8</f>
        <v>0</v>
      </c>
      <c r="TPF18" s="93">
        <f>Seznam!TPF8</f>
        <v>0</v>
      </c>
      <c r="TPG18" s="93">
        <f>Seznam!TPG8</f>
        <v>0</v>
      </c>
      <c r="TPH18" s="93">
        <f>Seznam!TPH8</f>
        <v>0</v>
      </c>
      <c r="TPI18" s="93">
        <f>Seznam!TPI8</f>
        <v>0</v>
      </c>
      <c r="TPJ18" s="93">
        <f>Seznam!TPJ8</f>
        <v>0</v>
      </c>
      <c r="TPK18" s="93">
        <f>Seznam!TPK8</f>
        <v>0</v>
      </c>
      <c r="TPL18" s="93">
        <f>Seznam!TPL8</f>
        <v>0</v>
      </c>
      <c r="TPM18" s="93">
        <f>Seznam!TPM8</f>
        <v>0</v>
      </c>
      <c r="TPN18" s="93">
        <f>Seznam!TPN8</f>
        <v>0</v>
      </c>
      <c r="TPO18" s="93">
        <f>Seznam!TPO8</f>
        <v>0</v>
      </c>
      <c r="TPP18" s="93">
        <f>Seznam!TPP8</f>
        <v>0</v>
      </c>
      <c r="TPQ18" s="93">
        <f>Seznam!TPQ8</f>
        <v>0</v>
      </c>
      <c r="TPR18" s="93">
        <f>Seznam!TPR8</f>
        <v>0</v>
      </c>
      <c r="TPS18" s="93">
        <f>Seznam!TPS8</f>
        <v>0</v>
      </c>
      <c r="TPT18" s="93">
        <f>Seznam!TPT8</f>
        <v>0</v>
      </c>
      <c r="TPU18" s="93">
        <f>Seznam!TPU8</f>
        <v>0</v>
      </c>
      <c r="TPV18" s="93">
        <f>Seznam!TPV8</f>
        <v>0</v>
      </c>
      <c r="TPW18" s="93">
        <f>Seznam!TPW8</f>
        <v>0</v>
      </c>
      <c r="TPX18" s="93">
        <f>Seznam!TPX8</f>
        <v>0</v>
      </c>
      <c r="TPY18" s="93">
        <f>Seznam!TPY8</f>
        <v>0</v>
      </c>
      <c r="TPZ18" s="93">
        <f>Seznam!TPZ8</f>
        <v>0</v>
      </c>
      <c r="TQA18" s="93">
        <f>Seznam!TQA8</f>
        <v>0</v>
      </c>
      <c r="TQB18" s="93">
        <f>Seznam!TQB8</f>
        <v>0</v>
      </c>
      <c r="TQC18" s="93">
        <f>Seznam!TQC8</f>
        <v>0</v>
      </c>
      <c r="TQD18" s="93">
        <f>Seznam!TQD8</f>
        <v>0</v>
      </c>
      <c r="TQE18" s="93">
        <f>Seznam!TQE8</f>
        <v>0</v>
      </c>
      <c r="TQF18" s="93">
        <f>Seznam!TQF8</f>
        <v>0</v>
      </c>
      <c r="TQG18" s="93">
        <f>Seznam!TQG8</f>
        <v>0</v>
      </c>
      <c r="TQH18" s="93">
        <f>Seznam!TQH8</f>
        <v>0</v>
      </c>
      <c r="TQI18" s="93">
        <f>Seznam!TQI8</f>
        <v>0</v>
      </c>
      <c r="TQJ18" s="93">
        <f>Seznam!TQJ8</f>
        <v>0</v>
      </c>
      <c r="TQK18" s="93">
        <f>Seznam!TQK8</f>
        <v>0</v>
      </c>
      <c r="TQL18" s="93">
        <f>Seznam!TQL8</f>
        <v>0</v>
      </c>
      <c r="TQM18" s="93">
        <f>Seznam!TQM8</f>
        <v>0</v>
      </c>
      <c r="TQN18" s="93">
        <f>Seznam!TQN8</f>
        <v>0</v>
      </c>
      <c r="TQO18" s="93">
        <f>Seznam!TQO8</f>
        <v>0</v>
      </c>
      <c r="TQP18" s="93">
        <f>Seznam!TQP8</f>
        <v>0</v>
      </c>
      <c r="TQQ18" s="93">
        <f>Seznam!TQQ8</f>
        <v>0</v>
      </c>
      <c r="TQR18" s="93">
        <f>Seznam!TQR8</f>
        <v>0</v>
      </c>
      <c r="TQS18" s="93">
        <f>Seznam!TQS8</f>
        <v>0</v>
      </c>
      <c r="TQT18" s="93">
        <f>Seznam!TQT8</f>
        <v>0</v>
      </c>
      <c r="TQU18" s="93">
        <f>Seznam!TQU8</f>
        <v>0</v>
      </c>
      <c r="TQV18" s="93">
        <f>Seznam!TQV8</f>
        <v>0</v>
      </c>
      <c r="TQW18" s="93">
        <f>Seznam!TQW8</f>
        <v>0</v>
      </c>
      <c r="TQX18" s="93">
        <f>Seznam!TQX8</f>
        <v>0</v>
      </c>
      <c r="TQY18" s="93">
        <f>Seznam!TQY8</f>
        <v>0</v>
      </c>
      <c r="TQZ18" s="93">
        <f>Seznam!TQZ8</f>
        <v>0</v>
      </c>
      <c r="TRA18" s="93">
        <f>Seznam!TRA8</f>
        <v>0</v>
      </c>
      <c r="TRB18" s="93">
        <f>Seznam!TRB8</f>
        <v>0</v>
      </c>
      <c r="TRC18" s="93">
        <f>Seznam!TRC8</f>
        <v>0</v>
      </c>
      <c r="TRD18" s="93">
        <f>Seznam!TRD8</f>
        <v>0</v>
      </c>
      <c r="TRE18" s="93">
        <f>Seznam!TRE8</f>
        <v>0</v>
      </c>
      <c r="TRF18" s="93">
        <f>Seznam!TRF8</f>
        <v>0</v>
      </c>
      <c r="TRG18" s="93">
        <f>Seznam!TRG8</f>
        <v>0</v>
      </c>
      <c r="TRH18" s="93">
        <f>Seznam!TRH8</f>
        <v>0</v>
      </c>
      <c r="TRI18" s="93">
        <f>Seznam!TRI8</f>
        <v>0</v>
      </c>
      <c r="TRJ18" s="93">
        <f>Seznam!TRJ8</f>
        <v>0</v>
      </c>
      <c r="TRK18" s="93">
        <f>Seznam!TRK8</f>
        <v>0</v>
      </c>
      <c r="TRL18" s="93">
        <f>Seznam!TRL8</f>
        <v>0</v>
      </c>
      <c r="TRM18" s="93">
        <f>Seznam!TRM8</f>
        <v>0</v>
      </c>
      <c r="TRN18" s="93">
        <f>Seznam!TRN8</f>
        <v>0</v>
      </c>
      <c r="TRO18" s="93">
        <f>Seznam!TRO8</f>
        <v>0</v>
      </c>
      <c r="TRP18" s="93">
        <f>Seznam!TRP8</f>
        <v>0</v>
      </c>
      <c r="TRQ18" s="93">
        <f>Seznam!TRQ8</f>
        <v>0</v>
      </c>
      <c r="TRR18" s="93">
        <f>Seznam!TRR8</f>
        <v>0</v>
      </c>
      <c r="TRS18" s="93">
        <f>Seznam!TRS8</f>
        <v>0</v>
      </c>
      <c r="TRT18" s="93">
        <f>Seznam!TRT8</f>
        <v>0</v>
      </c>
      <c r="TRU18" s="93">
        <f>Seznam!TRU8</f>
        <v>0</v>
      </c>
      <c r="TRV18" s="93">
        <f>Seznam!TRV8</f>
        <v>0</v>
      </c>
      <c r="TRW18" s="93">
        <f>Seznam!TRW8</f>
        <v>0</v>
      </c>
      <c r="TRX18" s="93">
        <f>Seznam!TRX8</f>
        <v>0</v>
      </c>
      <c r="TRY18" s="93">
        <f>Seznam!TRY8</f>
        <v>0</v>
      </c>
      <c r="TRZ18" s="93">
        <f>Seznam!TRZ8</f>
        <v>0</v>
      </c>
      <c r="TSA18" s="93">
        <f>Seznam!TSA8</f>
        <v>0</v>
      </c>
      <c r="TSB18" s="93">
        <f>Seznam!TSB8</f>
        <v>0</v>
      </c>
      <c r="TSC18" s="93">
        <f>Seznam!TSC8</f>
        <v>0</v>
      </c>
      <c r="TSD18" s="93">
        <f>Seznam!TSD8</f>
        <v>0</v>
      </c>
      <c r="TSE18" s="93">
        <f>Seznam!TSE8</f>
        <v>0</v>
      </c>
      <c r="TSF18" s="93">
        <f>Seznam!TSF8</f>
        <v>0</v>
      </c>
      <c r="TSG18" s="93">
        <f>Seznam!TSG8</f>
        <v>0</v>
      </c>
      <c r="TSH18" s="93">
        <f>Seznam!TSH8</f>
        <v>0</v>
      </c>
      <c r="TSI18" s="93">
        <f>Seznam!TSI8</f>
        <v>0</v>
      </c>
      <c r="TSJ18" s="93">
        <f>Seznam!TSJ8</f>
        <v>0</v>
      </c>
      <c r="TSK18" s="93">
        <f>Seznam!TSK8</f>
        <v>0</v>
      </c>
      <c r="TSL18" s="93">
        <f>Seznam!TSL8</f>
        <v>0</v>
      </c>
      <c r="TSM18" s="93">
        <f>Seznam!TSM8</f>
        <v>0</v>
      </c>
      <c r="TSN18" s="93">
        <f>Seznam!TSN8</f>
        <v>0</v>
      </c>
      <c r="TSO18" s="93">
        <f>Seznam!TSO8</f>
        <v>0</v>
      </c>
      <c r="TSP18" s="93">
        <f>Seznam!TSP8</f>
        <v>0</v>
      </c>
      <c r="TSQ18" s="93">
        <f>Seznam!TSQ8</f>
        <v>0</v>
      </c>
      <c r="TSR18" s="93">
        <f>Seznam!TSR8</f>
        <v>0</v>
      </c>
      <c r="TSS18" s="93">
        <f>Seznam!TSS8</f>
        <v>0</v>
      </c>
      <c r="TST18" s="93">
        <f>Seznam!TST8</f>
        <v>0</v>
      </c>
      <c r="TSU18" s="93">
        <f>Seznam!TSU8</f>
        <v>0</v>
      </c>
      <c r="TSV18" s="93">
        <f>Seznam!TSV8</f>
        <v>0</v>
      </c>
      <c r="TSW18" s="93">
        <f>Seznam!TSW8</f>
        <v>0</v>
      </c>
      <c r="TSX18" s="93">
        <f>Seznam!TSX8</f>
        <v>0</v>
      </c>
      <c r="TSY18" s="93">
        <f>Seznam!TSY8</f>
        <v>0</v>
      </c>
      <c r="TSZ18" s="93">
        <f>Seznam!TSZ8</f>
        <v>0</v>
      </c>
      <c r="TTA18" s="93">
        <f>Seznam!TTA8</f>
        <v>0</v>
      </c>
      <c r="TTB18" s="93">
        <f>Seznam!TTB8</f>
        <v>0</v>
      </c>
      <c r="TTC18" s="93">
        <f>Seznam!TTC8</f>
        <v>0</v>
      </c>
      <c r="TTD18" s="93">
        <f>Seznam!TTD8</f>
        <v>0</v>
      </c>
      <c r="TTE18" s="93">
        <f>Seznam!TTE8</f>
        <v>0</v>
      </c>
      <c r="TTF18" s="93">
        <f>Seznam!TTF8</f>
        <v>0</v>
      </c>
      <c r="TTG18" s="93">
        <f>Seznam!TTG8</f>
        <v>0</v>
      </c>
      <c r="TTH18" s="93">
        <f>Seznam!TTH8</f>
        <v>0</v>
      </c>
      <c r="TTI18" s="93">
        <f>Seznam!TTI8</f>
        <v>0</v>
      </c>
      <c r="TTJ18" s="93">
        <f>Seznam!TTJ8</f>
        <v>0</v>
      </c>
      <c r="TTK18" s="93">
        <f>Seznam!TTK8</f>
        <v>0</v>
      </c>
      <c r="TTL18" s="93">
        <f>Seznam!TTL8</f>
        <v>0</v>
      </c>
      <c r="TTM18" s="93">
        <f>Seznam!TTM8</f>
        <v>0</v>
      </c>
      <c r="TTN18" s="93">
        <f>Seznam!TTN8</f>
        <v>0</v>
      </c>
      <c r="TTO18" s="93">
        <f>Seznam!TTO8</f>
        <v>0</v>
      </c>
      <c r="TTP18" s="93">
        <f>Seznam!TTP8</f>
        <v>0</v>
      </c>
      <c r="TTQ18" s="93">
        <f>Seznam!TTQ8</f>
        <v>0</v>
      </c>
      <c r="TTR18" s="93">
        <f>Seznam!TTR8</f>
        <v>0</v>
      </c>
      <c r="TTS18" s="93">
        <f>Seznam!TTS8</f>
        <v>0</v>
      </c>
      <c r="TTT18" s="93">
        <f>Seznam!TTT8</f>
        <v>0</v>
      </c>
      <c r="TTU18" s="93">
        <f>Seznam!TTU8</f>
        <v>0</v>
      </c>
      <c r="TTV18" s="93">
        <f>Seznam!TTV8</f>
        <v>0</v>
      </c>
      <c r="TTW18" s="93">
        <f>Seznam!TTW8</f>
        <v>0</v>
      </c>
      <c r="TTX18" s="93">
        <f>Seznam!TTX8</f>
        <v>0</v>
      </c>
      <c r="TTY18" s="93">
        <f>Seznam!TTY8</f>
        <v>0</v>
      </c>
      <c r="TTZ18" s="93">
        <f>Seznam!TTZ8</f>
        <v>0</v>
      </c>
      <c r="TUA18" s="93">
        <f>Seznam!TUA8</f>
        <v>0</v>
      </c>
      <c r="TUB18" s="93">
        <f>Seznam!TUB8</f>
        <v>0</v>
      </c>
      <c r="TUC18" s="93">
        <f>Seznam!TUC8</f>
        <v>0</v>
      </c>
      <c r="TUD18" s="93">
        <f>Seznam!TUD8</f>
        <v>0</v>
      </c>
      <c r="TUE18" s="93">
        <f>Seznam!TUE8</f>
        <v>0</v>
      </c>
      <c r="TUF18" s="93">
        <f>Seznam!TUF8</f>
        <v>0</v>
      </c>
      <c r="TUG18" s="93">
        <f>Seznam!TUG8</f>
        <v>0</v>
      </c>
      <c r="TUH18" s="93">
        <f>Seznam!TUH8</f>
        <v>0</v>
      </c>
      <c r="TUI18" s="93">
        <f>Seznam!TUI8</f>
        <v>0</v>
      </c>
      <c r="TUJ18" s="93">
        <f>Seznam!TUJ8</f>
        <v>0</v>
      </c>
      <c r="TUK18" s="93">
        <f>Seznam!TUK8</f>
        <v>0</v>
      </c>
      <c r="TUL18" s="93">
        <f>Seznam!TUL8</f>
        <v>0</v>
      </c>
      <c r="TUM18" s="93">
        <f>Seznam!TUM8</f>
        <v>0</v>
      </c>
      <c r="TUN18" s="93">
        <f>Seznam!TUN8</f>
        <v>0</v>
      </c>
      <c r="TUO18" s="93">
        <f>Seznam!TUO8</f>
        <v>0</v>
      </c>
      <c r="TUP18" s="93">
        <f>Seznam!TUP8</f>
        <v>0</v>
      </c>
      <c r="TUQ18" s="93">
        <f>Seznam!TUQ8</f>
        <v>0</v>
      </c>
      <c r="TUR18" s="93">
        <f>Seznam!TUR8</f>
        <v>0</v>
      </c>
      <c r="TUS18" s="93">
        <f>Seznam!TUS8</f>
        <v>0</v>
      </c>
      <c r="TUT18" s="93">
        <f>Seznam!TUT8</f>
        <v>0</v>
      </c>
      <c r="TUU18" s="93">
        <f>Seznam!TUU8</f>
        <v>0</v>
      </c>
      <c r="TUV18" s="93">
        <f>Seznam!TUV8</f>
        <v>0</v>
      </c>
      <c r="TUW18" s="93">
        <f>Seznam!TUW8</f>
        <v>0</v>
      </c>
      <c r="TUX18" s="93">
        <f>Seznam!TUX8</f>
        <v>0</v>
      </c>
      <c r="TUY18" s="93">
        <f>Seznam!TUY8</f>
        <v>0</v>
      </c>
      <c r="TUZ18" s="93">
        <f>Seznam!TUZ8</f>
        <v>0</v>
      </c>
      <c r="TVA18" s="93">
        <f>Seznam!TVA8</f>
        <v>0</v>
      </c>
      <c r="TVB18" s="93">
        <f>Seznam!TVB8</f>
        <v>0</v>
      </c>
      <c r="TVC18" s="93">
        <f>Seznam!TVC8</f>
        <v>0</v>
      </c>
      <c r="TVD18" s="93">
        <f>Seznam!TVD8</f>
        <v>0</v>
      </c>
      <c r="TVE18" s="93">
        <f>Seznam!TVE8</f>
        <v>0</v>
      </c>
      <c r="TVF18" s="93">
        <f>Seznam!TVF8</f>
        <v>0</v>
      </c>
      <c r="TVG18" s="93">
        <f>Seznam!TVG8</f>
        <v>0</v>
      </c>
      <c r="TVH18" s="93">
        <f>Seznam!TVH8</f>
        <v>0</v>
      </c>
      <c r="TVI18" s="93">
        <f>Seznam!TVI8</f>
        <v>0</v>
      </c>
      <c r="TVJ18" s="93">
        <f>Seznam!TVJ8</f>
        <v>0</v>
      </c>
      <c r="TVK18" s="93">
        <f>Seznam!TVK8</f>
        <v>0</v>
      </c>
      <c r="TVL18" s="93">
        <f>Seznam!TVL8</f>
        <v>0</v>
      </c>
      <c r="TVM18" s="93">
        <f>Seznam!TVM8</f>
        <v>0</v>
      </c>
      <c r="TVN18" s="93">
        <f>Seznam!TVN8</f>
        <v>0</v>
      </c>
      <c r="TVO18" s="93">
        <f>Seznam!TVO8</f>
        <v>0</v>
      </c>
      <c r="TVP18" s="93">
        <f>Seznam!TVP8</f>
        <v>0</v>
      </c>
      <c r="TVQ18" s="93">
        <f>Seznam!TVQ8</f>
        <v>0</v>
      </c>
      <c r="TVR18" s="93">
        <f>Seznam!TVR8</f>
        <v>0</v>
      </c>
      <c r="TVS18" s="93">
        <f>Seznam!TVS8</f>
        <v>0</v>
      </c>
      <c r="TVT18" s="93">
        <f>Seznam!TVT8</f>
        <v>0</v>
      </c>
      <c r="TVU18" s="93">
        <f>Seznam!TVU8</f>
        <v>0</v>
      </c>
      <c r="TVV18" s="93">
        <f>Seznam!TVV8</f>
        <v>0</v>
      </c>
      <c r="TVW18" s="93">
        <f>Seznam!TVW8</f>
        <v>0</v>
      </c>
      <c r="TVX18" s="93">
        <f>Seznam!TVX8</f>
        <v>0</v>
      </c>
      <c r="TVY18" s="93">
        <f>Seznam!TVY8</f>
        <v>0</v>
      </c>
      <c r="TVZ18" s="93">
        <f>Seznam!TVZ8</f>
        <v>0</v>
      </c>
      <c r="TWA18" s="93">
        <f>Seznam!TWA8</f>
        <v>0</v>
      </c>
      <c r="TWB18" s="93">
        <f>Seznam!TWB8</f>
        <v>0</v>
      </c>
      <c r="TWC18" s="93">
        <f>Seznam!TWC8</f>
        <v>0</v>
      </c>
      <c r="TWD18" s="93">
        <f>Seznam!TWD8</f>
        <v>0</v>
      </c>
      <c r="TWE18" s="93">
        <f>Seznam!TWE8</f>
        <v>0</v>
      </c>
      <c r="TWF18" s="93">
        <f>Seznam!TWF8</f>
        <v>0</v>
      </c>
      <c r="TWG18" s="93">
        <f>Seznam!TWG8</f>
        <v>0</v>
      </c>
      <c r="TWH18" s="93">
        <f>Seznam!TWH8</f>
        <v>0</v>
      </c>
      <c r="TWI18" s="93">
        <f>Seznam!TWI8</f>
        <v>0</v>
      </c>
      <c r="TWJ18" s="93">
        <f>Seznam!TWJ8</f>
        <v>0</v>
      </c>
      <c r="TWK18" s="93">
        <f>Seznam!TWK8</f>
        <v>0</v>
      </c>
      <c r="TWL18" s="93">
        <f>Seznam!TWL8</f>
        <v>0</v>
      </c>
      <c r="TWM18" s="93">
        <f>Seznam!TWM8</f>
        <v>0</v>
      </c>
      <c r="TWN18" s="93">
        <f>Seznam!TWN8</f>
        <v>0</v>
      </c>
      <c r="TWO18" s="93">
        <f>Seznam!TWO8</f>
        <v>0</v>
      </c>
      <c r="TWP18" s="93">
        <f>Seznam!TWP8</f>
        <v>0</v>
      </c>
      <c r="TWQ18" s="93">
        <f>Seznam!TWQ8</f>
        <v>0</v>
      </c>
      <c r="TWR18" s="93">
        <f>Seznam!TWR8</f>
        <v>0</v>
      </c>
      <c r="TWS18" s="93">
        <f>Seznam!TWS8</f>
        <v>0</v>
      </c>
      <c r="TWT18" s="93">
        <f>Seznam!TWT8</f>
        <v>0</v>
      </c>
      <c r="TWU18" s="93">
        <f>Seznam!TWU8</f>
        <v>0</v>
      </c>
      <c r="TWV18" s="93">
        <f>Seznam!TWV8</f>
        <v>0</v>
      </c>
      <c r="TWW18" s="93">
        <f>Seznam!TWW8</f>
        <v>0</v>
      </c>
      <c r="TWX18" s="93">
        <f>Seznam!TWX8</f>
        <v>0</v>
      </c>
      <c r="TWY18" s="93">
        <f>Seznam!TWY8</f>
        <v>0</v>
      </c>
      <c r="TWZ18" s="93">
        <f>Seznam!TWZ8</f>
        <v>0</v>
      </c>
      <c r="TXA18" s="93">
        <f>Seznam!TXA8</f>
        <v>0</v>
      </c>
      <c r="TXB18" s="93">
        <f>Seznam!TXB8</f>
        <v>0</v>
      </c>
      <c r="TXC18" s="93">
        <f>Seznam!TXC8</f>
        <v>0</v>
      </c>
      <c r="TXD18" s="93">
        <f>Seznam!TXD8</f>
        <v>0</v>
      </c>
      <c r="TXE18" s="93">
        <f>Seznam!TXE8</f>
        <v>0</v>
      </c>
      <c r="TXF18" s="93">
        <f>Seznam!TXF8</f>
        <v>0</v>
      </c>
      <c r="TXG18" s="93">
        <f>Seznam!TXG8</f>
        <v>0</v>
      </c>
      <c r="TXH18" s="93">
        <f>Seznam!TXH8</f>
        <v>0</v>
      </c>
      <c r="TXI18" s="93">
        <f>Seznam!TXI8</f>
        <v>0</v>
      </c>
      <c r="TXJ18" s="93">
        <f>Seznam!TXJ8</f>
        <v>0</v>
      </c>
      <c r="TXK18" s="93">
        <f>Seznam!TXK8</f>
        <v>0</v>
      </c>
      <c r="TXL18" s="93">
        <f>Seznam!TXL8</f>
        <v>0</v>
      </c>
      <c r="TXM18" s="93">
        <f>Seznam!TXM8</f>
        <v>0</v>
      </c>
      <c r="TXN18" s="93">
        <f>Seznam!TXN8</f>
        <v>0</v>
      </c>
      <c r="TXO18" s="93">
        <f>Seznam!TXO8</f>
        <v>0</v>
      </c>
      <c r="TXP18" s="93">
        <f>Seznam!TXP8</f>
        <v>0</v>
      </c>
      <c r="TXQ18" s="93">
        <f>Seznam!TXQ8</f>
        <v>0</v>
      </c>
      <c r="TXR18" s="93">
        <f>Seznam!TXR8</f>
        <v>0</v>
      </c>
      <c r="TXS18" s="93">
        <f>Seznam!TXS8</f>
        <v>0</v>
      </c>
      <c r="TXT18" s="93">
        <f>Seznam!TXT8</f>
        <v>0</v>
      </c>
      <c r="TXU18" s="93">
        <f>Seznam!TXU8</f>
        <v>0</v>
      </c>
      <c r="TXV18" s="93">
        <f>Seznam!TXV8</f>
        <v>0</v>
      </c>
      <c r="TXW18" s="93">
        <f>Seznam!TXW8</f>
        <v>0</v>
      </c>
      <c r="TXX18" s="93">
        <f>Seznam!TXX8</f>
        <v>0</v>
      </c>
      <c r="TXY18" s="93">
        <f>Seznam!TXY8</f>
        <v>0</v>
      </c>
      <c r="TXZ18" s="93">
        <f>Seznam!TXZ8</f>
        <v>0</v>
      </c>
      <c r="TYA18" s="93">
        <f>Seznam!TYA8</f>
        <v>0</v>
      </c>
      <c r="TYB18" s="93">
        <f>Seznam!TYB8</f>
        <v>0</v>
      </c>
      <c r="TYC18" s="93">
        <f>Seznam!TYC8</f>
        <v>0</v>
      </c>
      <c r="TYD18" s="93">
        <f>Seznam!TYD8</f>
        <v>0</v>
      </c>
      <c r="TYE18" s="93">
        <f>Seznam!TYE8</f>
        <v>0</v>
      </c>
      <c r="TYF18" s="93">
        <f>Seznam!TYF8</f>
        <v>0</v>
      </c>
      <c r="TYG18" s="93">
        <f>Seznam!TYG8</f>
        <v>0</v>
      </c>
      <c r="TYH18" s="93">
        <f>Seznam!TYH8</f>
        <v>0</v>
      </c>
      <c r="TYI18" s="93">
        <f>Seznam!TYI8</f>
        <v>0</v>
      </c>
      <c r="TYJ18" s="93">
        <f>Seznam!TYJ8</f>
        <v>0</v>
      </c>
      <c r="TYK18" s="93">
        <f>Seznam!TYK8</f>
        <v>0</v>
      </c>
      <c r="TYL18" s="93">
        <f>Seznam!TYL8</f>
        <v>0</v>
      </c>
      <c r="TYM18" s="93">
        <f>Seznam!TYM8</f>
        <v>0</v>
      </c>
      <c r="TYN18" s="93">
        <f>Seznam!TYN8</f>
        <v>0</v>
      </c>
      <c r="TYO18" s="93">
        <f>Seznam!TYO8</f>
        <v>0</v>
      </c>
      <c r="TYP18" s="93">
        <f>Seznam!TYP8</f>
        <v>0</v>
      </c>
      <c r="TYQ18" s="93">
        <f>Seznam!TYQ8</f>
        <v>0</v>
      </c>
      <c r="TYR18" s="93">
        <f>Seznam!TYR8</f>
        <v>0</v>
      </c>
      <c r="TYS18" s="93">
        <f>Seznam!TYS8</f>
        <v>0</v>
      </c>
      <c r="TYT18" s="93">
        <f>Seznam!TYT8</f>
        <v>0</v>
      </c>
      <c r="TYU18" s="93">
        <f>Seznam!TYU8</f>
        <v>0</v>
      </c>
      <c r="TYV18" s="93">
        <f>Seznam!TYV8</f>
        <v>0</v>
      </c>
      <c r="TYW18" s="93">
        <f>Seznam!TYW8</f>
        <v>0</v>
      </c>
      <c r="TYX18" s="93">
        <f>Seznam!TYX8</f>
        <v>0</v>
      </c>
      <c r="TYY18" s="93">
        <f>Seznam!TYY8</f>
        <v>0</v>
      </c>
      <c r="TYZ18" s="93">
        <f>Seznam!TYZ8</f>
        <v>0</v>
      </c>
      <c r="TZA18" s="93">
        <f>Seznam!TZA8</f>
        <v>0</v>
      </c>
      <c r="TZB18" s="93">
        <f>Seznam!TZB8</f>
        <v>0</v>
      </c>
      <c r="TZC18" s="93">
        <f>Seznam!TZC8</f>
        <v>0</v>
      </c>
      <c r="TZD18" s="93">
        <f>Seznam!TZD8</f>
        <v>0</v>
      </c>
      <c r="TZE18" s="93">
        <f>Seznam!TZE8</f>
        <v>0</v>
      </c>
      <c r="TZF18" s="93">
        <f>Seznam!TZF8</f>
        <v>0</v>
      </c>
      <c r="TZG18" s="93">
        <f>Seznam!TZG8</f>
        <v>0</v>
      </c>
      <c r="TZH18" s="93">
        <f>Seznam!TZH8</f>
        <v>0</v>
      </c>
      <c r="TZI18" s="93">
        <f>Seznam!TZI8</f>
        <v>0</v>
      </c>
      <c r="TZJ18" s="93">
        <f>Seznam!TZJ8</f>
        <v>0</v>
      </c>
      <c r="TZK18" s="93">
        <f>Seznam!TZK8</f>
        <v>0</v>
      </c>
      <c r="TZL18" s="93">
        <f>Seznam!TZL8</f>
        <v>0</v>
      </c>
      <c r="TZM18" s="93">
        <f>Seznam!TZM8</f>
        <v>0</v>
      </c>
      <c r="TZN18" s="93">
        <f>Seznam!TZN8</f>
        <v>0</v>
      </c>
      <c r="TZO18" s="93">
        <f>Seznam!TZO8</f>
        <v>0</v>
      </c>
      <c r="TZP18" s="93">
        <f>Seznam!TZP8</f>
        <v>0</v>
      </c>
      <c r="TZQ18" s="93">
        <f>Seznam!TZQ8</f>
        <v>0</v>
      </c>
      <c r="TZR18" s="93">
        <f>Seznam!TZR8</f>
        <v>0</v>
      </c>
      <c r="TZS18" s="93">
        <f>Seznam!TZS8</f>
        <v>0</v>
      </c>
      <c r="TZT18" s="93">
        <f>Seznam!TZT8</f>
        <v>0</v>
      </c>
      <c r="TZU18" s="93">
        <f>Seznam!TZU8</f>
        <v>0</v>
      </c>
      <c r="TZV18" s="93">
        <f>Seznam!TZV8</f>
        <v>0</v>
      </c>
      <c r="TZW18" s="93">
        <f>Seznam!TZW8</f>
        <v>0</v>
      </c>
      <c r="TZX18" s="93">
        <f>Seznam!TZX8</f>
        <v>0</v>
      </c>
      <c r="TZY18" s="93">
        <f>Seznam!TZY8</f>
        <v>0</v>
      </c>
      <c r="TZZ18" s="93">
        <f>Seznam!TZZ8</f>
        <v>0</v>
      </c>
      <c r="UAA18" s="93">
        <f>Seznam!UAA8</f>
        <v>0</v>
      </c>
      <c r="UAB18" s="93">
        <f>Seznam!UAB8</f>
        <v>0</v>
      </c>
      <c r="UAC18" s="93">
        <f>Seznam!UAC8</f>
        <v>0</v>
      </c>
      <c r="UAD18" s="93">
        <f>Seznam!UAD8</f>
        <v>0</v>
      </c>
      <c r="UAE18" s="93">
        <f>Seznam!UAE8</f>
        <v>0</v>
      </c>
      <c r="UAF18" s="93">
        <f>Seznam!UAF8</f>
        <v>0</v>
      </c>
      <c r="UAG18" s="93">
        <f>Seznam!UAG8</f>
        <v>0</v>
      </c>
      <c r="UAH18" s="93">
        <f>Seznam!UAH8</f>
        <v>0</v>
      </c>
      <c r="UAI18" s="93">
        <f>Seznam!UAI8</f>
        <v>0</v>
      </c>
      <c r="UAJ18" s="93">
        <f>Seznam!UAJ8</f>
        <v>0</v>
      </c>
      <c r="UAK18" s="93">
        <f>Seznam!UAK8</f>
        <v>0</v>
      </c>
      <c r="UAL18" s="93">
        <f>Seznam!UAL8</f>
        <v>0</v>
      </c>
      <c r="UAM18" s="93">
        <f>Seznam!UAM8</f>
        <v>0</v>
      </c>
      <c r="UAN18" s="93">
        <f>Seznam!UAN8</f>
        <v>0</v>
      </c>
      <c r="UAO18" s="93">
        <f>Seznam!UAO8</f>
        <v>0</v>
      </c>
      <c r="UAP18" s="93">
        <f>Seznam!UAP8</f>
        <v>0</v>
      </c>
      <c r="UAQ18" s="93">
        <f>Seznam!UAQ8</f>
        <v>0</v>
      </c>
      <c r="UAR18" s="93">
        <f>Seznam!UAR8</f>
        <v>0</v>
      </c>
      <c r="UAS18" s="93">
        <f>Seznam!UAS8</f>
        <v>0</v>
      </c>
      <c r="UAT18" s="93">
        <f>Seznam!UAT8</f>
        <v>0</v>
      </c>
      <c r="UAU18" s="93">
        <f>Seznam!UAU8</f>
        <v>0</v>
      </c>
      <c r="UAV18" s="93">
        <f>Seznam!UAV8</f>
        <v>0</v>
      </c>
      <c r="UAW18" s="93">
        <f>Seznam!UAW8</f>
        <v>0</v>
      </c>
      <c r="UAX18" s="93">
        <f>Seznam!UAX8</f>
        <v>0</v>
      </c>
      <c r="UAY18" s="93">
        <f>Seznam!UAY8</f>
        <v>0</v>
      </c>
      <c r="UAZ18" s="93">
        <f>Seznam!UAZ8</f>
        <v>0</v>
      </c>
      <c r="UBA18" s="93">
        <f>Seznam!UBA8</f>
        <v>0</v>
      </c>
      <c r="UBB18" s="93">
        <f>Seznam!UBB8</f>
        <v>0</v>
      </c>
      <c r="UBC18" s="93">
        <f>Seznam!UBC8</f>
        <v>0</v>
      </c>
      <c r="UBD18" s="93">
        <f>Seznam!UBD8</f>
        <v>0</v>
      </c>
      <c r="UBE18" s="93">
        <f>Seznam!UBE8</f>
        <v>0</v>
      </c>
      <c r="UBF18" s="93">
        <f>Seznam!UBF8</f>
        <v>0</v>
      </c>
      <c r="UBG18" s="93">
        <f>Seznam!UBG8</f>
        <v>0</v>
      </c>
      <c r="UBH18" s="93">
        <f>Seznam!UBH8</f>
        <v>0</v>
      </c>
      <c r="UBI18" s="93">
        <f>Seznam!UBI8</f>
        <v>0</v>
      </c>
      <c r="UBJ18" s="93">
        <f>Seznam!UBJ8</f>
        <v>0</v>
      </c>
      <c r="UBK18" s="93">
        <f>Seznam!UBK8</f>
        <v>0</v>
      </c>
      <c r="UBL18" s="93">
        <f>Seznam!UBL8</f>
        <v>0</v>
      </c>
      <c r="UBM18" s="93">
        <f>Seznam!UBM8</f>
        <v>0</v>
      </c>
      <c r="UBN18" s="93">
        <f>Seznam!UBN8</f>
        <v>0</v>
      </c>
      <c r="UBO18" s="93">
        <f>Seznam!UBO8</f>
        <v>0</v>
      </c>
      <c r="UBP18" s="93">
        <f>Seznam!UBP8</f>
        <v>0</v>
      </c>
      <c r="UBQ18" s="93">
        <f>Seznam!UBQ8</f>
        <v>0</v>
      </c>
      <c r="UBR18" s="93">
        <f>Seznam!UBR8</f>
        <v>0</v>
      </c>
      <c r="UBS18" s="93">
        <f>Seznam!UBS8</f>
        <v>0</v>
      </c>
      <c r="UBT18" s="93">
        <f>Seznam!UBT8</f>
        <v>0</v>
      </c>
      <c r="UBU18" s="93">
        <f>Seznam!UBU8</f>
        <v>0</v>
      </c>
      <c r="UBV18" s="93">
        <f>Seznam!UBV8</f>
        <v>0</v>
      </c>
      <c r="UBW18" s="93">
        <f>Seznam!UBW8</f>
        <v>0</v>
      </c>
      <c r="UBX18" s="93">
        <f>Seznam!UBX8</f>
        <v>0</v>
      </c>
      <c r="UBY18" s="93">
        <f>Seznam!UBY8</f>
        <v>0</v>
      </c>
      <c r="UBZ18" s="93">
        <f>Seznam!UBZ8</f>
        <v>0</v>
      </c>
      <c r="UCA18" s="93">
        <f>Seznam!UCA8</f>
        <v>0</v>
      </c>
      <c r="UCB18" s="93">
        <f>Seznam!UCB8</f>
        <v>0</v>
      </c>
      <c r="UCC18" s="93">
        <f>Seznam!UCC8</f>
        <v>0</v>
      </c>
      <c r="UCD18" s="93">
        <f>Seznam!UCD8</f>
        <v>0</v>
      </c>
      <c r="UCE18" s="93">
        <f>Seznam!UCE8</f>
        <v>0</v>
      </c>
      <c r="UCF18" s="93">
        <f>Seznam!UCF8</f>
        <v>0</v>
      </c>
      <c r="UCG18" s="93">
        <f>Seznam!UCG8</f>
        <v>0</v>
      </c>
      <c r="UCH18" s="93">
        <f>Seznam!UCH8</f>
        <v>0</v>
      </c>
      <c r="UCI18" s="93">
        <f>Seznam!UCI8</f>
        <v>0</v>
      </c>
      <c r="UCJ18" s="93">
        <f>Seznam!UCJ8</f>
        <v>0</v>
      </c>
      <c r="UCK18" s="93">
        <f>Seznam!UCK8</f>
        <v>0</v>
      </c>
      <c r="UCL18" s="93">
        <f>Seznam!UCL8</f>
        <v>0</v>
      </c>
      <c r="UCM18" s="93">
        <f>Seznam!UCM8</f>
        <v>0</v>
      </c>
      <c r="UCN18" s="93">
        <f>Seznam!UCN8</f>
        <v>0</v>
      </c>
      <c r="UCO18" s="93">
        <f>Seznam!UCO8</f>
        <v>0</v>
      </c>
      <c r="UCP18" s="93">
        <f>Seznam!UCP8</f>
        <v>0</v>
      </c>
      <c r="UCQ18" s="93">
        <f>Seznam!UCQ8</f>
        <v>0</v>
      </c>
      <c r="UCR18" s="93">
        <f>Seznam!UCR8</f>
        <v>0</v>
      </c>
      <c r="UCS18" s="93">
        <f>Seznam!UCS8</f>
        <v>0</v>
      </c>
      <c r="UCT18" s="93">
        <f>Seznam!UCT8</f>
        <v>0</v>
      </c>
      <c r="UCU18" s="93">
        <f>Seznam!UCU8</f>
        <v>0</v>
      </c>
      <c r="UCV18" s="93">
        <f>Seznam!UCV8</f>
        <v>0</v>
      </c>
      <c r="UCW18" s="93">
        <f>Seznam!UCW8</f>
        <v>0</v>
      </c>
      <c r="UCX18" s="93">
        <f>Seznam!UCX8</f>
        <v>0</v>
      </c>
      <c r="UCY18" s="93">
        <f>Seznam!UCY8</f>
        <v>0</v>
      </c>
      <c r="UCZ18" s="93">
        <f>Seznam!UCZ8</f>
        <v>0</v>
      </c>
      <c r="UDA18" s="93">
        <f>Seznam!UDA8</f>
        <v>0</v>
      </c>
      <c r="UDB18" s="93">
        <f>Seznam!UDB8</f>
        <v>0</v>
      </c>
      <c r="UDC18" s="93">
        <f>Seznam!UDC8</f>
        <v>0</v>
      </c>
      <c r="UDD18" s="93">
        <f>Seznam!UDD8</f>
        <v>0</v>
      </c>
      <c r="UDE18" s="93">
        <f>Seznam!UDE8</f>
        <v>0</v>
      </c>
      <c r="UDF18" s="93">
        <f>Seznam!UDF8</f>
        <v>0</v>
      </c>
      <c r="UDG18" s="93">
        <f>Seznam!UDG8</f>
        <v>0</v>
      </c>
      <c r="UDH18" s="93">
        <f>Seznam!UDH8</f>
        <v>0</v>
      </c>
      <c r="UDI18" s="93">
        <f>Seznam!UDI8</f>
        <v>0</v>
      </c>
      <c r="UDJ18" s="93">
        <f>Seznam!UDJ8</f>
        <v>0</v>
      </c>
      <c r="UDK18" s="93">
        <f>Seznam!UDK8</f>
        <v>0</v>
      </c>
      <c r="UDL18" s="93">
        <f>Seznam!UDL8</f>
        <v>0</v>
      </c>
      <c r="UDM18" s="93">
        <f>Seznam!UDM8</f>
        <v>0</v>
      </c>
      <c r="UDN18" s="93">
        <f>Seznam!UDN8</f>
        <v>0</v>
      </c>
      <c r="UDO18" s="93">
        <f>Seznam!UDO8</f>
        <v>0</v>
      </c>
      <c r="UDP18" s="93">
        <f>Seznam!UDP8</f>
        <v>0</v>
      </c>
      <c r="UDQ18" s="93">
        <f>Seznam!UDQ8</f>
        <v>0</v>
      </c>
      <c r="UDR18" s="93">
        <f>Seznam!UDR8</f>
        <v>0</v>
      </c>
      <c r="UDS18" s="93">
        <f>Seznam!UDS8</f>
        <v>0</v>
      </c>
      <c r="UDT18" s="93">
        <f>Seznam!UDT8</f>
        <v>0</v>
      </c>
      <c r="UDU18" s="93">
        <f>Seznam!UDU8</f>
        <v>0</v>
      </c>
      <c r="UDV18" s="93">
        <f>Seznam!UDV8</f>
        <v>0</v>
      </c>
      <c r="UDW18" s="93">
        <f>Seznam!UDW8</f>
        <v>0</v>
      </c>
      <c r="UDX18" s="93">
        <f>Seznam!UDX8</f>
        <v>0</v>
      </c>
      <c r="UDY18" s="93">
        <f>Seznam!UDY8</f>
        <v>0</v>
      </c>
      <c r="UDZ18" s="93">
        <f>Seznam!UDZ8</f>
        <v>0</v>
      </c>
      <c r="UEA18" s="93">
        <f>Seznam!UEA8</f>
        <v>0</v>
      </c>
      <c r="UEB18" s="93">
        <f>Seznam!UEB8</f>
        <v>0</v>
      </c>
      <c r="UEC18" s="93">
        <f>Seznam!UEC8</f>
        <v>0</v>
      </c>
      <c r="UED18" s="93">
        <f>Seznam!UED8</f>
        <v>0</v>
      </c>
      <c r="UEE18" s="93">
        <f>Seznam!UEE8</f>
        <v>0</v>
      </c>
      <c r="UEF18" s="93">
        <f>Seznam!UEF8</f>
        <v>0</v>
      </c>
      <c r="UEG18" s="93">
        <f>Seznam!UEG8</f>
        <v>0</v>
      </c>
      <c r="UEH18" s="93">
        <f>Seznam!UEH8</f>
        <v>0</v>
      </c>
      <c r="UEI18" s="93">
        <f>Seznam!UEI8</f>
        <v>0</v>
      </c>
      <c r="UEJ18" s="93">
        <f>Seznam!UEJ8</f>
        <v>0</v>
      </c>
      <c r="UEK18" s="93">
        <f>Seznam!UEK8</f>
        <v>0</v>
      </c>
      <c r="UEL18" s="93">
        <f>Seznam!UEL8</f>
        <v>0</v>
      </c>
      <c r="UEM18" s="93">
        <f>Seznam!UEM8</f>
        <v>0</v>
      </c>
      <c r="UEN18" s="93">
        <f>Seznam!UEN8</f>
        <v>0</v>
      </c>
      <c r="UEO18" s="93">
        <f>Seznam!UEO8</f>
        <v>0</v>
      </c>
      <c r="UEP18" s="93">
        <f>Seznam!UEP8</f>
        <v>0</v>
      </c>
      <c r="UEQ18" s="93">
        <f>Seznam!UEQ8</f>
        <v>0</v>
      </c>
      <c r="UER18" s="93">
        <f>Seznam!UER8</f>
        <v>0</v>
      </c>
      <c r="UES18" s="93">
        <f>Seznam!UES8</f>
        <v>0</v>
      </c>
      <c r="UET18" s="93">
        <f>Seznam!UET8</f>
        <v>0</v>
      </c>
      <c r="UEU18" s="93">
        <f>Seznam!UEU8</f>
        <v>0</v>
      </c>
      <c r="UEV18" s="93">
        <f>Seznam!UEV8</f>
        <v>0</v>
      </c>
      <c r="UEW18" s="93">
        <f>Seznam!UEW8</f>
        <v>0</v>
      </c>
      <c r="UEX18" s="93">
        <f>Seznam!UEX8</f>
        <v>0</v>
      </c>
      <c r="UEY18" s="93">
        <f>Seznam!UEY8</f>
        <v>0</v>
      </c>
      <c r="UEZ18" s="93">
        <f>Seznam!UEZ8</f>
        <v>0</v>
      </c>
      <c r="UFA18" s="93">
        <f>Seznam!UFA8</f>
        <v>0</v>
      </c>
      <c r="UFB18" s="93">
        <f>Seznam!UFB8</f>
        <v>0</v>
      </c>
      <c r="UFC18" s="93">
        <f>Seznam!UFC8</f>
        <v>0</v>
      </c>
      <c r="UFD18" s="93">
        <f>Seznam!UFD8</f>
        <v>0</v>
      </c>
      <c r="UFE18" s="93">
        <f>Seznam!UFE8</f>
        <v>0</v>
      </c>
      <c r="UFF18" s="93">
        <f>Seznam!UFF8</f>
        <v>0</v>
      </c>
      <c r="UFG18" s="93">
        <f>Seznam!UFG8</f>
        <v>0</v>
      </c>
      <c r="UFH18" s="93">
        <f>Seznam!UFH8</f>
        <v>0</v>
      </c>
      <c r="UFI18" s="93">
        <f>Seznam!UFI8</f>
        <v>0</v>
      </c>
      <c r="UFJ18" s="93">
        <f>Seznam!UFJ8</f>
        <v>0</v>
      </c>
      <c r="UFK18" s="93">
        <f>Seznam!UFK8</f>
        <v>0</v>
      </c>
      <c r="UFL18" s="93">
        <f>Seznam!UFL8</f>
        <v>0</v>
      </c>
      <c r="UFM18" s="93">
        <f>Seznam!UFM8</f>
        <v>0</v>
      </c>
      <c r="UFN18" s="93">
        <f>Seznam!UFN8</f>
        <v>0</v>
      </c>
      <c r="UFO18" s="93">
        <f>Seznam!UFO8</f>
        <v>0</v>
      </c>
      <c r="UFP18" s="93">
        <f>Seznam!UFP8</f>
        <v>0</v>
      </c>
      <c r="UFQ18" s="93">
        <f>Seznam!UFQ8</f>
        <v>0</v>
      </c>
      <c r="UFR18" s="93">
        <f>Seznam!UFR8</f>
        <v>0</v>
      </c>
      <c r="UFS18" s="93">
        <f>Seznam!UFS8</f>
        <v>0</v>
      </c>
      <c r="UFT18" s="93">
        <f>Seznam!UFT8</f>
        <v>0</v>
      </c>
      <c r="UFU18" s="93">
        <f>Seznam!UFU8</f>
        <v>0</v>
      </c>
      <c r="UFV18" s="93">
        <f>Seznam!UFV8</f>
        <v>0</v>
      </c>
      <c r="UFW18" s="93">
        <f>Seznam!UFW8</f>
        <v>0</v>
      </c>
      <c r="UFX18" s="93">
        <f>Seznam!UFX8</f>
        <v>0</v>
      </c>
      <c r="UFY18" s="93">
        <f>Seznam!UFY8</f>
        <v>0</v>
      </c>
      <c r="UFZ18" s="93">
        <f>Seznam!UFZ8</f>
        <v>0</v>
      </c>
      <c r="UGA18" s="93">
        <f>Seznam!UGA8</f>
        <v>0</v>
      </c>
      <c r="UGB18" s="93">
        <f>Seznam!UGB8</f>
        <v>0</v>
      </c>
      <c r="UGC18" s="93">
        <f>Seznam!UGC8</f>
        <v>0</v>
      </c>
      <c r="UGD18" s="93">
        <f>Seznam!UGD8</f>
        <v>0</v>
      </c>
      <c r="UGE18" s="93">
        <f>Seznam!UGE8</f>
        <v>0</v>
      </c>
      <c r="UGF18" s="93">
        <f>Seznam!UGF8</f>
        <v>0</v>
      </c>
      <c r="UGG18" s="93">
        <f>Seznam!UGG8</f>
        <v>0</v>
      </c>
      <c r="UGH18" s="93">
        <f>Seznam!UGH8</f>
        <v>0</v>
      </c>
      <c r="UGI18" s="93">
        <f>Seznam!UGI8</f>
        <v>0</v>
      </c>
      <c r="UGJ18" s="93">
        <f>Seznam!UGJ8</f>
        <v>0</v>
      </c>
      <c r="UGK18" s="93">
        <f>Seznam!UGK8</f>
        <v>0</v>
      </c>
      <c r="UGL18" s="93">
        <f>Seznam!UGL8</f>
        <v>0</v>
      </c>
      <c r="UGM18" s="93">
        <f>Seznam!UGM8</f>
        <v>0</v>
      </c>
      <c r="UGN18" s="93">
        <f>Seznam!UGN8</f>
        <v>0</v>
      </c>
      <c r="UGO18" s="93">
        <f>Seznam!UGO8</f>
        <v>0</v>
      </c>
      <c r="UGP18" s="93">
        <f>Seznam!UGP8</f>
        <v>0</v>
      </c>
      <c r="UGQ18" s="93">
        <f>Seznam!UGQ8</f>
        <v>0</v>
      </c>
      <c r="UGR18" s="93">
        <f>Seznam!UGR8</f>
        <v>0</v>
      </c>
      <c r="UGS18" s="93">
        <f>Seznam!UGS8</f>
        <v>0</v>
      </c>
      <c r="UGT18" s="93">
        <f>Seznam!UGT8</f>
        <v>0</v>
      </c>
      <c r="UGU18" s="93">
        <f>Seznam!UGU8</f>
        <v>0</v>
      </c>
      <c r="UGV18" s="93">
        <f>Seznam!UGV8</f>
        <v>0</v>
      </c>
      <c r="UGW18" s="93">
        <f>Seznam!UGW8</f>
        <v>0</v>
      </c>
      <c r="UGX18" s="93">
        <f>Seznam!UGX8</f>
        <v>0</v>
      </c>
      <c r="UGY18" s="93">
        <f>Seznam!UGY8</f>
        <v>0</v>
      </c>
      <c r="UGZ18" s="93">
        <f>Seznam!UGZ8</f>
        <v>0</v>
      </c>
      <c r="UHA18" s="93">
        <f>Seznam!UHA8</f>
        <v>0</v>
      </c>
      <c r="UHB18" s="93">
        <f>Seznam!UHB8</f>
        <v>0</v>
      </c>
      <c r="UHC18" s="93">
        <f>Seznam!UHC8</f>
        <v>0</v>
      </c>
      <c r="UHD18" s="93">
        <f>Seznam!UHD8</f>
        <v>0</v>
      </c>
      <c r="UHE18" s="93">
        <f>Seznam!UHE8</f>
        <v>0</v>
      </c>
      <c r="UHF18" s="93">
        <f>Seznam!UHF8</f>
        <v>0</v>
      </c>
      <c r="UHG18" s="93">
        <f>Seznam!UHG8</f>
        <v>0</v>
      </c>
      <c r="UHH18" s="93">
        <f>Seznam!UHH8</f>
        <v>0</v>
      </c>
      <c r="UHI18" s="93">
        <f>Seznam!UHI8</f>
        <v>0</v>
      </c>
      <c r="UHJ18" s="93">
        <f>Seznam!UHJ8</f>
        <v>0</v>
      </c>
      <c r="UHK18" s="93">
        <f>Seznam!UHK8</f>
        <v>0</v>
      </c>
      <c r="UHL18" s="93">
        <f>Seznam!UHL8</f>
        <v>0</v>
      </c>
      <c r="UHM18" s="93">
        <f>Seznam!UHM8</f>
        <v>0</v>
      </c>
      <c r="UHN18" s="93">
        <f>Seznam!UHN8</f>
        <v>0</v>
      </c>
      <c r="UHO18" s="93">
        <f>Seznam!UHO8</f>
        <v>0</v>
      </c>
      <c r="UHP18" s="93">
        <f>Seznam!UHP8</f>
        <v>0</v>
      </c>
      <c r="UHQ18" s="93">
        <f>Seznam!UHQ8</f>
        <v>0</v>
      </c>
      <c r="UHR18" s="93">
        <f>Seznam!UHR8</f>
        <v>0</v>
      </c>
      <c r="UHS18" s="93">
        <f>Seznam!UHS8</f>
        <v>0</v>
      </c>
      <c r="UHT18" s="93">
        <f>Seznam!UHT8</f>
        <v>0</v>
      </c>
      <c r="UHU18" s="93">
        <f>Seznam!UHU8</f>
        <v>0</v>
      </c>
      <c r="UHV18" s="93">
        <f>Seznam!UHV8</f>
        <v>0</v>
      </c>
      <c r="UHW18" s="93">
        <f>Seznam!UHW8</f>
        <v>0</v>
      </c>
      <c r="UHX18" s="93">
        <f>Seznam!UHX8</f>
        <v>0</v>
      </c>
      <c r="UHY18" s="93">
        <f>Seznam!UHY8</f>
        <v>0</v>
      </c>
      <c r="UHZ18" s="93">
        <f>Seznam!UHZ8</f>
        <v>0</v>
      </c>
      <c r="UIA18" s="93">
        <f>Seznam!UIA8</f>
        <v>0</v>
      </c>
      <c r="UIB18" s="93">
        <f>Seznam!UIB8</f>
        <v>0</v>
      </c>
      <c r="UIC18" s="93">
        <f>Seznam!UIC8</f>
        <v>0</v>
      </c>
      <c r="UID18" s="93">
        <f>Seznam!UID8</f>
        <v>0</v>
      </c>
      <c r="UIE18" s="93">
        <f>Seznam!UIE8</f>
        <v>0</v>
      </c>
      <c r="UIF18" s="93">
        <f>Seznam!UIF8</f>
        <v>0</v>
      </c>
      <c r="UIG18" s="93">
        <f>Seznam!UIG8</f>
        <v>0</v>
      </c>
      <c r="UIH18" s="93">
        <f>Seznam!UIH8</f>
        <v>0</v>
      </c>
      <c r="UII18" s="93">
        <f>Seznam!UII8</f>
        <v>0</v>
      </c>
      <c r="UIJ18" s="93">
        <f>Seznam!UIJ8</f>
        <v>0</v>
      </c>
      <c r="UIK18" s="93">
        <f>Seznam!UIK8</f>
        <v>0</v>
      </c>
      <c r="UIL18" s="93">
        <f>Seznam!UIL8</f>
        <v>0</v>
      </c>
      <c r="UIM18" s="93">
        <f>Seznam!UIM8</f>
        <v>0</v>
      </c>
      <c r="UIN18" s="93">
        <f>Seznam!UIN8</f>
        <v>0</v>
      </c>
      <c r="UIO18" s="93">
        <f>Seznam!UIO8</f>
        <v>0</v>
      </c>
      <c r="UIP18" s="93">
        <f>Seznam!UIP8</f>
        <v>0</v>
      </c>
      <c r="UIQ18" s="93">
        <f>Seznam!UIQ8</f>
        <v>0</v>
      </c>
      <c r="UIR18" s="93">
        <f>Seznam!UIR8</f>
        <v>0</v>
      </c>
      <c r="UIS18" s="93">
        <f>Seznam!UIS8</f>
        <v>0</v>
      </c>
      <c r="UIT18" s="93">
        <f>Seznam!UIT8</f>
        <v>0</v>
      </c>
      <c r="UIU18" s="93">
        <f>Seznam!UIU8</f>
        <v>0</v>
      </c>
      <c r="UIV18" s="93">
        <f>Seznam!UIV8</f>
        <v>0</v>
      </c>
      <c r="UIW18" s="93">
        <f>Seznam!UIW8</f>
        <v>0</v>
      </c>
      <c r="UIX18" s="93">
        <f>Seznam!UIX8</f>
        <v>0</v>
      </c>
      <c r="UIY18" s="93">
        <f>Seznam!UIY8</f>
        <v>0</v>
      </c>
      <c r="UIZ18" s="93">
        <f>Seznam!UIZ8</f>
        <v>0</v>
      </c>
      <c r="UJA18" s="93">
        <f>Seznam!UJA8</f>
        <v>0</v>
      </c>
      <c r="UJB18" s="93">
        <f>Seznam!UJB8</f>
        <v>0</v>
      </c>
      <c r="UJC18" s="93">
        <f>Seznam!UJC8</f>
        <v>0</v>
      </c>
      <c r="UJD18" s="93">
        <f>Seznam!UJD8</f>
        <v>0</v>
      </c>
      <c r="UJE18" s="93">
        <f>Seznam!UJE8</f>
        <v>0</v>
      </c>
      <c r="UJF18" s="93">
        <f>Seznam!UJF8</f>
        <v>0</v>
      </c>
      <c r="UJG18" s="93">
        <f>Seznam!UJG8</f>
        <v>0</v>
      </c>
      <c r="UJH18" s="93">
        <f>Seznam!UJH8</f>
        <v>0</v>
      </c>
      <c r="UJI18" s="93">
        <f>Seznam!UJI8</f>
        <v>0</v>
      </c>
      <c r="UJJ18" s="93">
        <f>Seznam!UJJ8</f>
        <v>0</v>
      </c>
      <c r="UJK18" s="93">
        <f>Seznam!UJK8</f>
        <v>0</v>
      </c>
      <c r="UJL18" s="93">
        <f>Seznam!UJL8</f>
        <v>0</v>
      </c>
      <c r="UJM18" s="93">
        <f>Seznam!UJM8</f>
        <v>0</v>
      </c>
      <c r="UJN18" s="93">
        <f>Seznam!UJN8</f>
        <v>0</v>
      </c>
      <c r="UJO18" s="93">
        <f>Seznam!UJO8</f>
        <v>0</v>
      </c>
      <c r="UJP18" s="93">
        <f>Seznam!UJP8</f>
        <v>0</v>
      </c>
      <c r="UJQ18" s="93">
        <f>Seznam!UJQ8</f>
        <v>0</v>
      </c>
      <c r="UJR18" s="93">
        <f>Seznam!UJR8</f>
        <v>0</v>
      </c>
      <c r="UJS18" s="93">
        <f>Seznam!UJS8</f>
        <v>0</v>
      </c>
      <c r="UJT18" s="93">
        <f>Seznam!UJT8</f>
        <v>0</v>
      </c>
      <c r="UJU18" s="93">
        <f>Seznam!UJU8</f>
        <v>0</v>
      </c>
      <c r="UJV18" s="93">
        <f>Seznam!UJV8</f>
        <v>0</v>
      </c>
      <c r="UJW18" s="93">
        <f>Seznam!UJW8</f>
        <v>0</v>
      </c>
      <c r="UJX18" s="93">
        <f>Seznam!UJX8</f>
        <v>0</v>
      </c>
      <c r="UJY18" s="93">
        <f>Seznam!UJY8</f>
        <v>0</v>
      </c>
      <c r="UJZ18" s="93">
        <f>Seznam!UJZ8</f>
        <v>0</v>
      </c>
      <c r="UKA18" s="93">
        <f>Seznam!UKA8</f>
        <v>0</v>
      </c>
      <c r="UKB18" s="93">
        <f>Seznam!UKB8</f>
        <v>0</v>
      </c>
      <c r="UKC18" s="93">
        <f>Seznam!UKC8</f>
        <v>0</v>
      </c>
      <c r="UKD18" s="93">
        <f>Seznam!UKD8</f>
        <v>0</v>
      </c>
      <c r="UKE18" s="93">
        <f>Seznam!UKE8</f>
        <v>0</v>
      </c>
      <c r="UKF18" s="93">
        <f>Seznam!UKF8</f>
        <v>0</v>
      </c>
      <c r="UKG18" s="93">
        <f>Seznam!UKG8</f>
        <v>0</v>
      </c>
      <c r="UKH18" s="93">
        <f>Seznam!UKH8</f>
        <v>0</v>
      </c>
      <c r="UKI18" s="93">
        <f>Seznam!UKI8</f>
        <v>0</v>
      </c>
      <c r="UKJ18" s="93">
        <f>Seznam!UKJ8</f>
        <v>0</v>
      </c>
      <c r="UKK18" s="93">
        <f>Seznam!UKK8</f>
        <v>0</v>
      </c>
      <c r="UKL18" s="93">
        <f>Seznam!UKL8</f>
        <v>0</v>
      </c>
      <c r="UKM18" s="93">
        <f>Seznam!UKM8</f>
        <v>0</v>
      </c>
      <c r="UKN18" s="93">
        <f>Seznam!UKN8</f>
        <v>0</v>
      </c>
      <c r="UKO18" s="93">
        <f>Seznam!UKO8</f>
        <v>0</v>
      </c>
      <c r="UKP18" s="93">
        <f>Seznam!UKP8</f>
        <v>0</v>
      </c>
      <c r="UKQ18" s="93">
        <f>Seznam!UKQ8</f>
        <v>0</v>
      </c>
      <c r="UKR18" s="93">
        <f>Seznam!UKR8</f>
        <v>0</v>
      </c>
      <c r="UKS18" s="93">
        <f>Seznam!UKS8</f>
        <v>0</v>
      </c>
      <c r="UKT18" s="93">
        <f>Seznam!UKT8</f>
        <v>0</v>
      </c>
      <c r="UKU18" s="93">
        <f>Seznam!UKU8</f>
        <v>0</v>
      </c>
      <c r="UKV18" s="93">
        <f>Seznam!UKV8</f>
        <v>0</v>
      </c>
      <c r="UKW18" s="93">
        <f>Seznam!UKW8</f>
        <v>0</v>
      </c>
      <c r="UKX18" s="93">
        <f>Seznam!UKX8</f>
        <v>0</v>
      </c>
      <c r="UKY18" s="93">
        <f>Seznam!UKY8</f>
        <v>0</v>
      </c>
      <c r="UKZ18" s="93">
        <f>Seznam!UKZ8</f>
        <v>0</v>
      </c>
      <c r="ULA18" s="93">
        <f>Seznam!ULA8</f>
        <v>0</v>
      </c>
      <c r="ULB18" s="93">
        <f>Seznam!ULB8</f>
        <v>0</v>
      </c>
      <c r="ULC18" s="93">
        <f>Seznam!ULC8</f>
        <v>0</v>
      </c>
      <c r="ULD18" s="93">
        <f>Seznam!ULD8</f>
        <v>0</v>
      </c>
      <c r="ULE18" s="93">
        <f>Seznam!ULE8</f>
        <v>0</v>
      </c>
      <c r="ULF18" s="93">
        <f>Seznam!ULF8</f>
        <v>0</v>
      </c>
      <c r="ULG18" s="93">
        <f>Seznam!ULG8</f>
        <v>0</v>
      </c>
      <c r="ULH18" s="93">
        <f>Seznam!ULH8</f>
        <v>0</v>
      </c>
      <c r="ULI18" s="93">
        <f>Seznam!ULI8</f>
        <v>0</v>
      </c>
      <c r="ULJ18" s="93">
        <f>Seznam!ULJ8</f>
        <v>0</v>
      </c>
      <c r="ULK18" s="93">
        <f>Seznam!ULK8</f>
        <v>0</v>
      </c>
      <c r="ULL18" s="93">
        <f>Seznam!ULL8</f>
        <v>0</v>
      </c>
      <c r="ULM18" s="93">
        <f>Seznam!ULM8</f>
        <v>0</v>
      </c>
      <c r="ULN18" s="93">
        <f>Seznam!ULN8</f>
        <v>0</v>
      </c>
      <c r="ULO18" s="93">
        <f>Seznam!ULO8</f>
        <v>0</v>
      </c>
      <c r="ULP18" s="93">
        <f>Seznam!ULP8</f>
        <v>0</v>
      </c>
      <c r="ULQ18" s="93">
        <f>Seznam!ULQ8</f>
        <v>0</v>
      </c>
      <c r="ULR18" s="93">
        <f>Seznam!ULR8</f>
        <v>0</v>
      </c>
      <c r="ULS18" s="93">
        <f>Seznam!ULS8</f>
        <v>0</v>
      </c>
      <c r="ULT18" s="93">
        <f>Seznam!ULT8</f>
        <v>0</v>
      </c>
      <c r="ULU18" s="93">
        <f>Seznam!ULU8</f>
        <v>0</v>
      </c>
      <c r="ULV18" s="93">
        <f>Seznam!ULV8</f>
        <v>0</v>
      </c>
      <c r="ULW18" s="93">
        <f>Seznam!ULW8</f>
        <v>0</v>
      </c>
      <c r="ULX18" s="93">
        <f>Seznam!ULX8</f>
        <v>0</v>
      </c>
      <c r="ULY18" s="93">
        <f>Seznam!ULY8</f>
        <v>0</v>
      </c>
      <c r="ULZ18" s="93">
        <f>Seznam!ULZ8</f>
        <v>0</v>
      </c>
      <c r="UMA18" s="93">
        <f>Seznam!UMA8</f>
        <v>0</v>
      </c>
      <c r="UMB18" s="93">
        <f>Seznam!UMB8</f>
        <v>0</v>
      </c>
      <c r="UMC18" s="93">
        <f>Seznam!UMC8</f>
        <v>0</v>
      </c>
      <c r="UMD18" s="93">
        <f>Seznam!UMD8</f>
        <v>0</v>
      </c>
      <c r="UME18" s="93">
        <f>Seznam!UME8</f>
        <v>0</v>
      </c>
      <c r="UMF18" s="93">
        <f>Seznam!UMF8</f>
        <v>0</v>
      </c>
      <c r="UMG18" s="93">
        <f>Seznam!UMG8</f>
        <v>0</v>
      </c>
      <c r="UMH18" s="93">
        <f>Seznam!UMH8</f>
        <v>0</v>
      </c>
      <c r="UMI18" s="93">
        <f>Seznam!UMI8</f>
        <v>0</v>
      </c>
      <c r="UMJ18" s="93">
        <f>Seznam!UMJ8</f>
        <v>0</v>
      </c>
      <c r="UMK18" s="93">
        <f>Seznam!UMK8</f>
        <v>0</v>
      </c>
      <c r="UML18" s="93">
        <f>Seznam!UML8</f>
        <v>0</v>
      </c>
      <c r="UMM18" s="93">
        <f>Seznam!UMM8</f>
        <v>0</v>
      </c>
      <c r="UMN18" s="93">
        <f>Seznam!UMN8</f>
        <v>0</v>
      </c>
      <c r="UMO18" s="93">
        <f>Seznam!UMO8</f>
        <v>0</v>
      </c>
      <c r="UMP18" s="93">
        <f>Seznam!UMP8</f>
        <v>0</v>
      </c>
      <c r="UMQ18" s="93">
        <f>Seznam!UMQ8</f>
        <v>0</v>
      </c>
      <c r="UMR18" s="93">
        <f>Seznam!UMR8</f>
        <v>0</v>
      </c>
      <c r="UMS18" s="93">
        <f>Seznam!UMS8</f>
        <v>0</v>
      </c>
      <c r="UMT18" s="93">
        <f>Seznam!UMT8</f>
        <v>0</v>
      </c>
      <c r="UMU18" s="93">
        <f>Seznam!UMU8</f>
        <v>0</v>
      </c>
      <c r="UMV18" s="93">
        <f>Seznam!UMV8</f>
        <v>0</v>
      </c>
      <c r="UMW18" s="93">
        <f>Seznam!UMW8</f>
        <v>0</v>
      </c>
      <c r="UMX18" s="93">
        <f>Seznam!UMX8</f>
        <v>0</v>
      </c>
      <c r="UMY18" s="93">
        <f>Seznam!UMY8</f>
        <v>0</v>
      </c>
      <c r="UMZ18" s="93">
        <f>Seznam!UMZ8</f>
        <v>0</v>
      </c>
      <c r="UNA18" s="93">
        <f>Seznam!UNA8</f>
        <v>0</v>
      </c>
      <c r="UNB18" s="93">
        <f>Seznam!UNB8</f>
        <v>0</v>
      </c>
      <c r="UNC18" s="93">
        <f>Seznam!UNC8</f>
        <v>0</v>
      </c>
      <c r="UND18" s="93">
        <f>Seznam!UND8</f>
        <v>0</v>
      </c>
      <c r="UNE18" s="93">
        <f>Seznam!UNE8</f>
        <v>0</v>
      </c>
      <c r="UNF18" s="93">
        <f>Seznam!UNF8</f>
        <v>0</v>
      </c>
      <c r="UNG18" s="93">
        <f>Seznam!UNG8</f>
        <v>0</v>
      </c>
      <c r="UNH18" s="93">
        <f>Seznam!UNH8</f>
        <v>0</v>
      </c>
      <c r="UNI18" s="93">
        <f>Seznam!UNI8</f>
        <v>0</v>
      </c>
      <c r="UNJ18" s="93">
        <f>Seznam!UNJ8</f>
        <v>0</v>
      </c>
      <c r="UNK18" s="93">
        <f>Seznam!UNK8</f>
        <v>0</v>
      </c>
      <c r="UNL18" s="93">
        <f>Seznam!UNL8</f>
        <v>0</v>
      </c>
      <c r="UNM18" s="93">
        <f>Seznam!UNM8</f>
        <v>0</v>
      </c>
      <c r="UNN18" s="93">
        <f>Seznam!UNN8</f>
        <v>0</v>
      </c>
      <c r="UNO18" s="93">
        <f>Seznam!UNO8</f>
        <v>0</v>
      </c>
      <c r="UNP18" s="93">
        <f>Seznam!UNP8</f>
        <v>0</v>
      </c>
      <c r="UNQ18" s="93">
        <f>Seznam!UNQ8</f>
        <v>0</v>
      </c>
      <c r="UNR18" s="93">
        <f>Seznam!UNR8</f>
        <v>0</v>
      </c>
      <c r="UNS18" s="93">
        <f>Seznam!UNS8</f>
        <v>0</v>
      </c>
      <c r="UNT18" s="93">
        <f>Seznam!UNT8</f>
        <v>0</v>
      </c>
      <c r="UNU18" s="93">
        <f>Seznam!UNU8</f>
        <v>0</v>
      </c>
      <c r="UNV18" s="93">
        <f>Seznam!UNV8</f>
        <v>0</v>
      </c>
      <c r="UNW18" s="93">
        <f>Seznam!UNW8</f>
        <v>0</v>
      </c>
      <c r="UNX18" s="93">
        <f>Seznam!UNX8</f>
        <v>0</v>
      </c>
      <c r="UNY18" s="93">
        <f>Seznam!UNY8</f>
        <v>0</v>
      </c>
      <c r="UNZ18" s="93">
        <f>Seznam!UNZ8</f>
        <v>0</v>
      </c>
      <c r="UOA18" s="93">
        <f>Seznam!UOA8</f>
        <v>0</v>
      </c>
      <c r="UOB18" s="93">
        <f>Seznam!UOB8</f>
        <v>0</v>
      </c>
      <c r="UOC18" s="93">
        <f>Seznam!UOC8</f>
        <v>0</v>
      </c>
      <c r="UOD18" s="93">
        <f>Seznam!UOD8</f>
        <v>0</v>
      </c>
      <c r="UOE18" s="93">
        <f>Seznam!UOE8</f>
        <v>0</v>
      </c>
      <c r="UOF18" s="93">
        <f>Seznam!UOF8</f>
        <v>0</v>
      </c>
      <c r="UOG18" s="93">
        <f>Seznam!UOG8</f>
        <v>0</v>
      </c>
      <c r="UOH18" s="93">
        <f>Seznam!UOH8</f>
        <v>0</v>
      </c>
      <c r="UOI18" s="93">
        <f>Seznam!UOI8</f>
        <v>0</v>
      </c>
      <c r="UOJ18" s="93">
        <f>Seznam!UOJ8</f>
        <v>0</v>
      </c>
      <c r="UOK18" s="93">
        <f>Seznam!UOK8</f>
        <v>0</v>
      </c>
      <c r="UOL18" s="93">
        <f>Seznam!UOL8</f>
        <v>0</v>
      </c>
      <c r="UOM18" s="93">
        <f>Seznam!UOM8</f>
        <v>0</v>
      </c>
      <c r="UON18" s="93">
        <f>Seznam!UON8</f>
        <v>0</v>
      </c>
      <c r="UOO18" s="93">
        <f>Seznam!UOO8</f>
        <v>0</v>
      </c>
      <c r="UOP18" s="93">
        <f>Seznam!UOP8</f>
        <v>0</v>
      </c>
      <c r="UOQ18" s="93">
        <f>Seznam!UOQ8</f>
        <v>0</v>
      </c>
      <c r="UOR18" s="93">
        <f>Seznam!UOR8</f>
        <v>0</v>
      </c>
      <c r="UOS18" s="93">
        <f>Seznam!UOS8</f>
        <v>0</v>
      </c>
      <c r="UOT18" s="93">
        <f>Seznam!UOT8</f>
        <v>0</v>
      </c>
      <c r="UOU18" s="93">
        <f>Seznam!UOU8</f>
        <v>0</v>
      </c>
      <c r="UOV18" s="93">
        <f>Seznam!UOV8</f>
        <v>0</v>
      </c>
      <c r="UOW18" s="93">
        <f>Seznam!UOW8</f>
        <v>0</v>
      </c>
      <c r="UOX18" s="93">
        <f>Seznam!UOX8</f>
        <v>0</v>
      </c>
      <c r="UOY18" s="93">
        <f>Seznam!UOY8</f>
        <v>0</v>
      </c>
      <c r="UOZ18" s="93">
        <f>Seznam!UOZ8</f>
        <v>0</v>
      </c>
      <c r="UPA18" s="93">
        <f>Seznam!UPA8</f>
        <v>0</v>
      </c>
      <c r="UPB18" s="93">
        <f>Seznam!UPB8</f>
        <v>0</v>
      </c>
      <c r="UPC18" s="93">
        <f>Seznam!UPC8</f>
        <v>0</v>
      </c>
      <c r="UPD18" s="93">
        <f>Seznam!UPD8</f>
        <v>0</v>
      </c>
      <c r="UPE18" s="93">
        <f>Seznam!UPE8</f>
        <v>0</v>
      </c>
      <c r="UPF18" s="93">
        <f>Seznam!UPF8</f>
        <v>0</v>
      </c>
      <c r="UPG18" s="93">
        <f>Seznam!UPG8</f>
        <v>0</v>
      </c>
      <c r="UPH18" s="93">
        <f>Seznam!UPH8</f>
        <v>0</v>
      </c>
      <c r="UPI18" s="93">
        <f>Seznam!UPI8</f>
        <v>0</v>
      </c>
      <c r="UPJ18" s="93">
        <f>Seznam!UPJ8</f>
        <v>0</v>
      </c>
      <c r="UPK18" s="93">
        <f>Seznam!UPK8</f>
        <v>0</v>
      </c>
      <c r="UPL18" s="93">
        <f>Seznam!UPL8</f>
        <v>0</v>
      </c>
      <c r="UPM18" s="93">
        <f>Seznam!UPM8</f>
        <v>0</v>
      </c>
      <c r="UPN18" s="93">
        <f>Seznam!UPN8</f>
        <v>0</v>
      </c>
      <c r="UPO18" s="93">
        <f>Seznam!UPO8</f>
        <v>0</v>
      </c>
      <c r="UPP18" s="93">
        <f>Seznam!UPP8</f>
        <v>0</v>
      </c>
      <c r="UPQ18" s="93">
        <f>Seznam!UPQ8</f>
        <v>0</v>
      </c>
      <c r="UPR18" s="93">
        <f>Seznam!UPR8</f>
        <v>0</v>
      </c>
      <c r="UPS18" s="93">
        <f>Seznam!UPS8</f>
        <v>0</v>
      </c>
      <c r="UPT18" s="93">
        <f>Seznam!UPT8</f>
        <v>0</v>
      </c>
      <c r="UPU18" s="93">
        <f>Seznam!UPU8</f>
        <v>0</v>
      </c>
      <c r="UPV18" s="93">
        <f>Seznam!UPV8</f>
        <v>0</v>
      </c>
      <c r="UPW18" s="93">
        <f>Seznam!UPW8</f>
        <v>0</v>
      </c>
      <c r="UPX18" s="93">
        <f>Seznam!UPX8</f>
        <v>0</v>
      </c>
      <c r="UPY18" s="93">
        <f>Seznam!UPY8</f>
        <v>0</v>
      </c>
      <c r="UPZ18" s="93">
        <f>Seznam!UPZ8</f>
        <v>0</v>
      </c>
      <c r="UQA18" s="93">
        <f>Seznam!UQA8</f>
        <v>0</v>
      </c>
      <c r="UQB18" s="93">
        <f>Seznam!UQB8</f>
        <v>0</v>
      </c>
      <c r="UQC18" s="93">
        <f>Seznam!UQC8</f>
        <v>0</v>
      </c>
      <c r="UQD18" s="93">
        <f>Seznam!UQD8</f>
        <v>0</v>
      </c>
      <c r="UQE18" s="93">
        <f>Seznam!UQE8</f>
        <v>0</v>
      </c>
      <c r="UQF18" s="93">
        <f>Seznam!UQF8</f>
        <v>0</v>
      </c>
      <c r="UQG18" s="93">
        <f>Seznam!UQG8</f>
        <v>0</v>
      </c>
      <c r="UQH18" s="93">
        <f>Seznam!UQH8</f>
        <v>0</v>
      </c>
      <c r="UQI18" s="93">
        <f>Seznam!UQI8</f>
        <v>0</v>
      </c>
      <c r="UQJ18" s="93">
        <f>Seznam!UQJ8</f>
        <v>0</v>
      </c>
      <c r="UQK18" s="93">
        <f>Seznam!UQK8</f>
        <v>0</v>
      </c>
      <c r="UQL18" s="93">
        <f>Seznam!UQL8</f>
        <v>0</v>
      </c>
      <c r="UQM18" s="93">
        <f>Seznam!UQM8</f>
        <v>0</v>
      </c>
      <c r="UQN18" s="93">
        <f>Seznam!UQN8</f>
        <v>0</v>
      </c>
      <c r="UQO18" s="93">
        <f>Seznam!UQO8</f>
        <v>0</v>
      </c>
      <c r="UQP18" s="93">
        <f>Seznam!UQP8</f>
        <v>0</v>
      </c>
      <c r="UQQ18" s="93">
        <f>Seznam!UQQ8</f>
        <v>0</v>
      </c>
      <c r="UQR18" s="93">
        <f>Seznam!UQR8</f>
        <v>0</v>
      </c>
      <c r="UQS18" s="93">
        <f>Seznam!UQS8</f>
        <v>0</v>
      </c>
      <c r="UQT18" s="93">
        <f>Seznam!UQT8</f>
        <v>0</v>
      </c>
      <c r="UQU18" s="93">
        <f>Seznam!UQU8</f>
        <v>0</v>
      </c>
      <c r="UQV18" s="93">
        <f>Seznam!UQV8</f>
        <v>0</v>
      </c>
      <c r="UQW18" s="93">
        <f>Seznam!UQW8</f>
        <v>0</v>
      </c>
      <c r="UQX18" s="93">
        <f>Seznam!UQX8</f>
        <v>0</v>
      </c>
      <c r="UQY18" s="93">
        <f>Seznam!UQY8</f>
        <v>0</v>
      </c>
      <c r="UQZ18" s="93">
        <f>Seznam!UQZ8</f>
        <v>0</v>
      </c>
      <c r="URA18" s="93">
        <f>Seznam!URA8</f>
        <v>0</v>
      </c>
      <c r="URB18" s="93">
        <f>Seznam!URB8</f>
        <v>0</v>
      </c>
      <c r="URC18" s="93">
        <f>Seznam!URC8</f>
        <v>0</v>
      </c>
      <c r="URD18" s="93">
        <f>Seznam!URD8</f>
        <v>0</v>
      </c>
      <c r="URE18" s="93">
        <f>Seznam!URE8</f>
        <v>0</v>
      </c>
      <c r="URF18" s="93">
        <f>Seznam!URF8</f>
        <v>0</v>
      </c>
      <c r="URG18" s="93">
        <f>Seznam!URG8</f>
        <v>0</v>
      </c>
      <c r="URH18" s="93">
        <f>Seznam!URH8</f>
        <v>0</v>
      </c>
      <c r="URI18" s="93">
        <f>Seznam!URI8</f>
        <v>0</v>
      </c>
      <c r="URJ18" s="93">
        <f>Seznam!URJ8</f>
        <v>0</v>
      </c>
      <c r="URK18" s="93">
        <f>Seznam!URK8</f>
        <v>0</v>
      </c>
      <c r="URL18" s="93">
        <f>Seznam!URL8</f>
        <v>0</v>
      </c>
      <c r="URM18" s="93">
        <f>Seznam!URM8</f>
        <v>0</v>
      </c>
      <c r="URN18" s="93">
        <f>Seznam!URN8</f>
        <v>0</v>
      </c>
      <c r="URO18" s="93">
        <f>Seznam!URO8</f>
        <v>0</v>
      </c>
      <c r="URP18" s="93">
        <f>Seznam!URP8</f>
        <v>0</v>
      </c>
      <c r="URQ18" s="93">
        <f>Seznam!URQ8</f>
        <v>0</v>
      </c>
      <c r="URR18" s="93">
        <f>Seznam!URR8</f>
        <v>0</v>
      </c>
      <c r="URS18" s="93">
        <f>Seznam!URS8</f>
        <v>0</v>
      </c>
      <c r="URT18" s="93">
        <f>Seznam!URT8</f>
        <v>0</v>
      </c>
      <c r="URU18" s="93">
        <f>Seznam!URU8</f>
        <v>0</v>
      </c>
      <c r="URV18" s="93">
        <f>Seznam!URV8</f>
        <v>0</v>
      </c>
      <c r="URW18" s="93">
        <f>Seznam!URW8</f>
        <v>0</v>
      </c>
      <c r="URX18" s="93">
        <f>Seznam!URX8</f>
        <v>0</v>
      </c>
      <c r="URY18" s="93">
        <f>Seznam!URY8</f>
        <v>0</v>
      </c>
      <c r="URZ18" s="93">
        <f>Seznam!URZ8</f>
        <v>0</v>
      </c>
      <c r="USA18" s="93">
        <f>Seznam!USA8</f>
        <v>0</v>
      </c>
      <c r="USB18" s="93">
        <f>Seznam!USB8</f>
        <v>0</v>
      </c>
      <c r="USC18" s="93">
        <f>Seznam!USC8</f>
        <v>0</v>
      </c>
      <c r="USD18" s="93">
        <f>Seznam!USD8</f>
        <v>0</v>
      </c>
      <c r="USE18" s="93">
        <f>Seznam!USE8</f>
        <v>0</v>
      </c>
      <c r="USF18" s="93">
        <f>Seznam!USF8</f>
        <v>0</v>
      </c>
      <c r="USG18" s="93">
        <f>Seznam!USG8</f>
        <v>0</v>
      </c>
      <c r="USH18" s="93">
        <f>Seznam!USH8</f>
        <v>0</v>
      </c>
      <c r="USI18" s="93">
        <f>Seznam!USI8</f>
        <v>0</v>
      </c>
      <c r="USJ18" s="93">
        <f>Seznam!USJ8</f>
        <v>0</v>
      </c>
      <c r="USK18" s="93">
        <f>Seznam!USK8</f>
        <v>0</v>
      </c>
      <c r="USL18" s="93">
        <f>Seznam!USL8</f>
        <v>0</v>
      </c>
      <c r="USM18" s="93">
        <f>Seznam!USM8</f>
        <v>0</v>
      </c>
      <c r="USN18" s="93">
        <f>Seznam!USN8</f>
        <v>0</v>
      </c>
      <c r="USO18" s="93">
        <f>Seznam!USO8</f>
        <v>0</v>
      </c>
      <c r="USP18" s="93">
        <f>Seznam!USP8</f>
        <v>0</v>
      </c>
      <c r="USQ18" s="93">
        <f>Seznam!USQ8</f>
        <v>0</v>
      </c>
      <c r="USR18" s="93">
        <f>Seznam!USR8</f>
        <v>0</v>
      </c>
      <c r="USS18" s="93">
        <f>Seznam!USS8</f>
        <v>0</v>
      </c>
      <c r="UST18" s="93">
        <f>Seznam!UST8</f>
        <v>0</v>
      </c>
      <c r="USU18" s="93">
        <f>Seznam!USU8</f>
        <v>0</v>
      </c>
      <c r="USV18" s="93">
        <f>Seznam!USV8</f>
        <v>0</v>
      </c>
      <c r="USW18" s="93">
        <f>Seznam!USW8</f>
        <v>0</v>
      </c>
      <c r="USX18" s="93">
        <f>Seznam!USX8</f>
        <v>0</v>
      </c>
      <c r="USY18" s="93">
        <f>Seznam!USY8</f>
        <v>0</v>
      </c>
      <c r="USZ18" s="93">
        <f>Seznam!USZ8</f>
        <v>0</v>
      </c>
      <c r="UTA18" s="93">
        <f>Seznam!UTA8</f>
        <v>0</v>
      </c>
      <c r="UTB18" s="93">
        <f>Seznam!UTB8</f>
        <v>0</v>
      </c>
      <c r="UTC18" s="93">
        <f>Seznam!UTC8</f>
        <v>0</v>
      </c>
      <c r="UTD18" s="93">
        <f>Seznam!UTD8</f>
        <v>0</v>
      </c>
      <c r="UTE18" s="93">
        <f>Seznam!UTE8</f>
        <v>0</v>
      </c>
      <c r="UTF18" s="93">
        <f>Seznam!UTF8</f>
        <v>0</v>
      </c>
      <c r="UTG18" s="93">
        <f>Seznam!UTG8</f>
        <v>0</v>
      </c>
      <c r="UTH18" s="93">
        <f>Seznam!UTH8</f>
        <v>0</v>
      </c>
      <c r="UTI18" s="93">
        <f>Seznam!UTI8</f>
        <v>0</v>
      </c>
      <c r="UTJ18" s="93">
        <f>Seznam!UTJ8</f>
        <v>0</v>
      </c>
      <c r="UTK18" s="93">
        <f>Seznam!UTK8</f>
        <v>0</v>
      </c>
      <c r="UTL18" s="93">
        <f>Seznam!UTL8</f>
        <v>0</v>
      </c>
      <c r="UTM18" s="93">
        <f>Seznam!UTM8</f>
        <v>0</v>
      </c>
      <c r="UTN18" s="93">
        <f>Seznam!UTN8</f>
        <v>0</v>
      </c>
      <c r="UTO18" s="93">
        <f>Seznam!UTO8</f>
        <v>0</v>
      </c>
      <c r="UTP18" s="93">
        <f>Seznam!UTP8</f>
        <v>0</v>
      </c>
      <c r="UTQ18" s="93">
        <f>Seznam!UTQ8</f>
        <v>0</v>
      </c>
      <c r="UTR18" s="93">
        <f>Seznam!UTR8</f>
        <v>0</v>
      </c>
      <c r="UTS18" s="93">
        <f>Seznam!UTS8</f>
        <v>0</v>
      </c>
      <c r="UTT18" s="93">
        <f>Seznam!UTT8</f>
        <v>0</v>
      </c>
      <c r="UTU18" s="93">
        <f>Seznam!UTU8</f>
        <v>0</v>
      </c>
      <c r="UTV18" s="93">
        <f>Seznam!UTV8</f>
        <v>0</v>
      </c>
      <c r="UTW18" s="93">
        <f>Seznam!UTW8</f>
        <v>0</v>
      </c>
      <c r="UTX18" s="93">
        <f>Seznam!UTX8</f>
        <v>0</v>
      </c>
      <c r="UTY18" s="93">
        <f>Seznam!UTY8</f>
        <v>0</v>
      </c>
      <c r="UTZ18" s="93">
        <f>Seznam!UTZ8</f>
        <v>0</v>
      </c>
      <c r="UUA18" s="93">
        <f>Seznam!UUA8</f>
        <v>0</v>
      </c>
      <c r="UUB18" s="93">
        <f>Seznam!UUB8</f>
        <v>0</v>
      </c>
      <c r="UUC18" s="93">
        <f>Seznam!UUC8</f>
        <v>0</v>
      </c>
      <c r="UUD18" s="93">
        <f>Seznam!UUD8</f>
        <v>0</v>
      </c>
      <c r="UUE18" s="93">
        <f>Seznam!UUE8</f>
        <v>0</v>
      </c>
      <c r="UUF18" s="93">
        <f>Seznam!UUF8</f>
        <v>0</v>
      </c>
      <c r="UUG18" s="93">
        <f>Seznam!UUG8</f>
        <v>0</v>
      </c>
      <c r="UUH18" s="93">
        <f>Seznam!UUH8</f>
        <v>0</v>
      </c>
      <c r="UUI18" s="93">
        <f>Seznam!UUI8</f>
        <v>0</v>
      </c>
      <c r="UUJ18" s="93">
        <f>Seznam!UUJ8</f>
        <v>0</v>
      </c>
      <c r="UUK18" s="93">
        <f>Seznam!UUK8</f>
        <v>0</v>
      </c>
      <c r="UUL18" s="93">
        <f>Seznam!UUL8</f>
        <v>0</v>
      </c>
      <c r="UUM18" s="93">
        <f>Seznam!UUM8</f>
        <v>0</v>
      </c>
      <c r="UUN18" s="93">
        <f>Seznam!UUN8</f>
        <v>0</v>
      </c>
      <c r="UUO18" s="93">
        <f>Seznam!UUO8</f>
        <v>0</v>
      </c>
      <c r="UUP18" s="93">
        <f>Seznam!UUP8</f>
        <v>0</v>
      </c>
      <c r="UUQ18" s="93">
        <f>Seznam!UUQ8</f>
        <v>0</v>
      </c>
      <c r="UUR18" s="93">
        <f>Seznam!UUR8</f>
        <v>0</v>
      </c>
      <c r="UUS18" s="93">
        <f>Seznam!UUS8</f>
        <v>0</v>
      </c>
      <c r="UUT18" s="93">
        <f>Seznam!UUT8</f>
        <v>0</v>
      </c>
      <c r="UUU18" s="93">
        <f>Seznam!UUU8</f>
        <v>0</v>
      </c>
      <c r="UUV18" s="93">
        <f>Seznam!UUV8</f>
        <v>0</v>
      </c>
      <c r="UUW18" s="93">
        <f>Seznam!UUW8</f>
        <v>0</v>
      </c>
      <c r="UUX18" s="93">
        <f>Seznam!UUX8</f>
        <v>0</v>
      </c>
      <c r="UUY18" s="93">
        <f>Seznam!UUY8</f>
        <v>0</v>
      </c>
      <c r="UUZ18" s="93">
        <f>Seznam!UUZ8</f>
        <v>0</v>
      </c>
      <c r="UVA18" s="93">
        <f>Seznam!UVA8</f>
        <v>0</v>
      </c>
      <c r="UVB18" s="93">
        <f>Seznam!UVB8</f>
        <v>0</v>
      </c>
      <c r="UVC18" s="93">
        <f>Seznam!UVC8</f>
        <v>0</v>
      </c>
      <c r="UVD18" s="93">
        <f>Seznam!UVD8</f>
        <v>0</v>
      </c>
      <c r="UVE18" s="93">
        <f>Seznam!UVE8</f>
        <v>0</v>
      </c>
      <c r="UVF18" s="93">
        <f>Seznam!UVF8</f>
        <v>0</v>
      </c>
      <c r="UVG18" s="93">
        <f>Seznam!UVG8</f>
        <v>0</v>
      </c>
      <c r="UVH18" s="93">
        <f>Seznam!UVH8</f>
        <v>0</v>
      </c>
      <c r="UVI18" s="93">
        <f>Seznam!UVI8</f>
        <v>0</v>
      </c>
      <c r="UVJ18" s="93">
        <f>Seznam!UVJ8</f>
        <v>0</v>
      </c>
      <c r="UVK18" s="93">
        <f>Seznam!UVK8</f>
        <v>0</v>
      </c>
      <c r="UVL18" s="93">
        <f>Seznam!UVL8</f>
        <v>0</v>
      </c>
      <c r="UVM18" s="93">
        <f>Seznam!UVM8</f>
        <v>0</v>
      </c>
      <c r="UVN18" s="93">
        <f>Seznam!UVN8</f>
        <v>0</v>
      </c>
      <c r="UVO18" s="93">
        <f>Seznam!UVO8</f>
        <v>0</v>
      </c>
      <c r="UVP18" s="93">
        <f>Seznam!UVP8</f>
        <v>0</v>
      </c>
      <c r="UVQ18" s="93">
        <f>Seznam!UVQ8</f>
        <v>0</v>
      </c>
      <c r="UVR18" s="93">
        <f>Seznam!UVR8</f>
        <v>0</v>
      </c>
      <c r="UVS18" s="93">
        <f>Seznam!UVS8</f>
        <v>0</v>
      </c>
      <c r="UVT18" s="93">
        <f>Seznam!UVT8</f>
        <v>0</v>
      </c>
      <c r="UVU18" s="93">
        <f>Seznam!UVU8</f>
        <v>0</v>
      </c>
      <c r="UVV18" s="93">
        <f>Seznam!UVV8</f>
        <v>0</v>
      </c>
      <c r="UVW18" s="93">
        <f>Seznam!UVW8</f>
        <v>0</v>
      </c>
      <c r="UVX18" s="93">
        <f>Seznam!UVX8</f>
        <v>0</v>
      </c>
      <c r="UVY18" s="93">
        <f>Seznam!UVY8</f>
        <v>0</v>
      </c>
      <c r="UVZ18" s="93">
        <f>Seznam!UVZ8</f>
        <v>0</v>
      </c>
      <c r="UWA18" s="93">
        <f>Seznam!UWA8</f>
        <v>0</v>
      </c>
      <c r="UWB18" s="93">
        <f>Seznam!UWB8</f>
        <v>0</v>
      </c>
      <c r="UWC18" s="93">
        <f>Seznam!UWC8</f>
        <v>0</v>
      </c>
      <c r="UWD18" s="93">
        <f>Seznam!UWD8</f>
        <v>0</v>
      </c>
      <c r="UWE18" s="93">
        <f>Seznam!UWE8</f>
        <v>0</v>
      </c>
      <c r="UWF18" s="93">
        <f>Seznam!UWF8</f>
        <v>0</v>
      </c>
      <c r="UWG18" s="93">
        <f>Seznam!UWG8</f>
        <v>0</v>
      </c>
      <c r="UWH18" s="93">
        <f>Seznam!UWH8</f>
        <v>0</v>
      </c>
      <c r="UWI18" s="93">
        <f>Seznam!UWI8</f>
        <v>0</v>
      </c>
      <c r="UWJ18" s="93">
        <f>Seznam!UWJ8</f>
        <v>0</v>
      </c>
      <c r="UWK18" s="93">
        <f>Seznam!UWK8</f>
        <v>0</v>
      </c>
      <c r="UWL18" s="93">
        <f>Seznam!UWL8</f>
        <v>0</v>
      </c>
      <c r="UWM18" s="93">
        <f>Seznam!UWM8</f>
        <v>0</v>
      </c>
      <c r="UWN18" s="93">
        <f>Seznam!UWN8</f>
        <v>0</v>
      </c>
      <c r="UWO18" s="93">
        <f>Seznam!UWO8</f>
        <v>0</v>
      </c>
      <c r="UWP18" s="93">
        <f>Seznam!UWP8</f>
        <v>0</v>
      </c>
      <c r="UWQ18" s="93">
        <f>Seznam!UWQ8</f>
        <v>0</v>
      </c>
      <c r="UWR18" s="93">
        <f>Seznam!UWR8</f>
        <v>0</v>
      </c>
      <c r="UWS18" s="93">
        <f>Seznam!UWS8</f>
        <v>0</v>
      </c>
      <c r="UWT18" s="93">
        <f>Seznam!UWT8</f>
        <v>0</v>
      </c>
      <c r="UWU18" s="93">
        <f>Seznam!UWU8</f>
        <v>0</v>
      </c>
      <c r="UWV18" s="93">
        <f>Seznam!UWV8</f>
        <v>0</v>
      </c>
      <c r="UWW18" s="93">
        <f>Seznam!UWW8</f>
        <v>0</v>
      </c>
      <c r="UWX18" s="93">
        <f>Seznam!UWX8</f>
        <v>0</v>
      </c>
      <c r="UWY18" s="93">
        <f>Seznam!UWY8</f>
        <v>0</v>
      </c>
      <c r="UWZ18" s="93">
        <f>Seznam!UWZ8</f>
        <v>0</v>
      </c>
      <c r="UXA18" s="93">
        <f>Seznam!UXA8</f>
        <v>0</v>
      </c>
      <c r="UXB18" s="93">
        <f>Seznam!UXB8</f>
        <v>0</v>
      </c>
      <c r="UXC18" s="93">
        <f>Seznam!UXC8</f>
        <v>0</v>
      </c>
      <c r="UXD18" s="93">
        <f>Seznam!UXD8</f>
        <v>0</v>
      </c>
      <c r="UXE18" s="93">
        <f>Seznam!UXE8</f>
        <v>0</v>
      </c>
      <c r="UXF18" s="93">
        <f>Seznam!UXF8</f>
        <v>0</v>
      </c>
      <c r="UXG18" s="93">
        <f>Seznam!UXG8</f>
        <v>0</v>
      </c>
      <c r="UXH18" s="93">
        <f>Seznam!UXH8</f>
        <v>0</v>
      </c>
      <c r="UXI18" s="93">
        <f>Seznam!UXI8</f>
        <v>0</v>
      </c>
      <c r="UXJ18" s="93">
        <f>Seznam!UXJ8</f>
        <v>0</v>
      </c>
      <c r="UXK18" s="93">
        <f>Seznam!UXK8</f>
        <v>0</v>
      </c>
      <c r="UXL18" s="93">
        <f>Seznam!UXL8</f>
        <v>0</v>
      </c>
      <c r="UXM18" s="93">
        <f>Seznam!UXM8</f>
        <v>0</v>
      </c>
      <c r="UXN18" s="93">
        <f>Seznam!UXN8</f>
        <v>0</v>
      </c>
      <c r="UXO18" s="93">
        <f>Seznam!UXO8</f>
        <v>0</v>
      </c>
      <c r="UXP18" s="93">
        <f>Seznam!UXP8</f>
        <v>0</v>
      </c>
      <c r="UXQ18" s="93">
        <f>Seznam!UXQ8</f>
        <v>0</v>
      </c>
      <c r="UXR18" s="93">
        <f>Seznam!UXR8</f>
        <v>0</v>
      </c>
      <c r="UXS18" s="93">
        <f>Seznam!UXS8</f>
        <v>0</v>
      </c>
      <c r="UXT18" s="93">
        <f>Seznam!UXT8</f>
        <v>0</v>
      </c>
      <c r="UXU18" s="93">
        <f>Seznam!UXU8</f>
        <v>0</v>
      </c>
      <c r="UXV18" s="93">
        <f>Seznam!UXV8</f>
        <v>0</v>
      </c>
      <c r="UXW18" s="93">
        <f>Seznam!UXW8</f>
        <v>0</v>
      </c>
      <c r="UXX18" s="93">
        <f>Seznam!UXX8</f>
        <v>0</v>
      </c>
      <c r="UXY18" s="93">
        <f>Seznam!UXY8</f>
        <v>0</v>
      </c>
      <c r="UXZ18" s="93">
        <f>Seznam!UXZ8</f>
        <v>0</v>
      </c>
      <c r="UYA18" s="93">
        <f>Seznam!UYA8</f>
        <v>0</v>
      </c>
      <c r="UYB18" s="93">
        <f>Seznam!UYB8</f>
        <v>0</v>
      </c>
      <c r="UYC18" s="93">
        <f>Seznam!UYC8</f>
        <v>0</v>
      </c>
      <c r="UYD18" s="93">
        <f>Seznam!UYD8</f>
        <v>0</v>
      </c>
      <c r="UYE18" s="93">
        <f>Seznam!UYE8</f>
        <v>0</v>
      </c>
      <c r="UYF18" s="93">
        <f>Seznam!UYF8</f>
        <v>0</v>
      </c>
      <c r="UYG18" s="93">
        <f>Seznam!UYG8</f>
        <v>0</v>
      </c>
      <c r="UYH18" s="93">
        <f>Seznam!UYH8</f>
        <v>0</v>
      </c>
      <c r="UYI18" s="93">
        <f>Seznam!UYI8</f>
        <v>0</v>
      </c>
      <c r="UYJ18" s="93">
        <f>Seznam!UYJ8</f>
        <v>0</v>
      </c>
      <c r="UYK18" s="93">
        <f>Seznam!UYK8</f>
        <v>0</v>
      </c>
      <c r="UYL18" s="93">
        <f>Seznam!UYL8</f>
        <v>0</v>
      </c>
      <c r="UYM18" s="93">
        <f>Seznam!UYM8</f>
        <v>0</v>
      </c>
      <c r="UYN18" s="93">
        <f>Seznam!UYN8</f>
        <v>0</v>
      </c>
      <c r="UYO18" s="93">
        <f>Seznam!UYO8</f>
        <v>0</v>
      </c>
      <c r="UYP18" s="93">
        <f>Seznam!UYP8</f>
        <v>0</v>
      </c>
      <c r="UYQ18" s="93">
        <f>Seznam!UYQ8</f>
        <v>0</v>
      </c>
      <c r="UYR18" s="93">
        <f>Seznam!UYR8</f>
        <v>0</v>
      </c>
      <c r="UYS18" s="93">
        <f>Seznam!UYS8</f>
        <v>0</v>
      </c>
      <c r="UYT18" s="93">
        <f>Seznam!UYT8</f>
        <v>0</v>
      </c>
      <c r="UYU18" s="93">
        <f>Seznam!UYU8</f>
        <v>0</v>
      </c>
      <c r="UYV18" s="93">
        <f>Seznam!UYV8</f>
        <v>0</v>
      </c>
      <c r="UYW18" s="93">
        <f>Seznam!UYW8</f>
        <v>0</v>
      </c>
      <c r="UYX18" s="93">
        <f>Seznam!UYX8</f>
        <v>0</v>
      </c>
      <c r="UYY18" s="93">
        <f>Seznam!UYY8</f>
        <v>0</v>
      </c>
      <c r="UYZ18" s="93">
        <f>Seznam!UYZ8</f>
        <v>0</v>
      </c>
      <c r="UZA18" s="93">
        <f>Seznam!UZA8</f>
        <v>0</v>
      </c>
      <c r="UZB18" s="93">
        <f>Seznam!UZB8</f>
        <v>0</v>
      </c>
      <c r="UZC18" s="93">
        <f>Seznam!UZC8</f>
        <v>0</v>
      </c>
      <c r="UZD18" s="93">
        <f>Seznam!UZD8</f>
        <v>0</v>
      </c>
      <c r="UZE18" s="93">
        <f>Seznam!UZE8</f>
        <v>0</v>
      </c>
      <c r="UZF18" s="93">
        <f>Seznam!UZF8</f>
        <v>0</v>
      </c>
      <c r="UZG18" s="93">
        <f>Seznam!UZG8</f>
        <v>0</v>
      </c>
      <c r="UZH18" s="93">
        <f>Seznam!UZH8</f>
        <v>0</v>
      </c>
      <c r="UZI18" s="93">
        <f>Seznam!UZI8</f>
        <v>0</v>
      </c>
      <c r="UZJ18" s="93">
        <f>Seznam!UZJ8</f>
        <v>0</v>
      </c>
      <c r="UZK18" s="93">
        <f>Seznam!UZK8</f>
        <v>0</v>
      </c>
      <c r="UZL18" s="93">
        <f>Seznam!UZL8</f>
        <v>0</v>
      </c>
      <c r="UZM18" s="93">
        <f>Seznam!UZM8</f>
        <v>0</v>
      </c>
      <c r="UZN18" s="93">
        <f>Seznam!UZN8</f>
        <v>0</v>
      </c>
      <c r="UZO18" s="93">
        <f>Seznam!UZO8</f>
        <v>0</v>
      </c>
      <c r="UZP18" s="93">
        <f>Seznam!UZP8</f>
        <v>0</v>
      </c>
      <c r="UZQ18" s="93">
        <f>Seznam!UZQ8</f>
        <v>0</v>
      </c>
      <c r="UZR18" s="93">
        <f>Seznam!UZR8</f>
        <v>0</v>
      </c>
      <c r="UZS18" s="93">
        <f>Seznam!UZS8</f>
        <v>0</v>
      </c>
      <c r="UZT18" s="93">
        <f>Seznam!UZT8</f>
        <v>0</v>
      </c>
      <c r="UZU18" s="93">
        <f>Seznam!UZU8</f>
        <v>0</v>
      </c>
      <c r="UZV18" s="93">
        <f>Seznam!UZV8</f>
        <v>0</v>
      </c>
      <c r="UZW18" s="93">
        <f>Seznam!UZW8</f>
        <v>0</v>
      </c>
      <c r="UZX18" s="93">
        <f>Seznam!UZX8</f>
        <v>0</v>
      </c>
      <c r="UZY18" s="93">
        <f>Seznam!UZY8</f>
        <v>0</v>
      </c>
      <c r="UZZ18" s="93">
        <f>Seznam!UZZ8</f>
        <v>0</v>
      </c>
      <c r="VAA18" s="93">
        <f>Seznam!VAA8</f>
        <v>0</v>
      </c>
      <c r="VAB18" s="93">
        <f>Seznam!VAB8</f>
        <v>0</v>
      </c>
      <c r="VAC18" s="93">
        <f>Seznam!VAC8</f>
        <v>0</v>
      </c>
      <c r="VAD18" s="93">
        <f>Seznam!VAD8</f>
        <v>0</v>
      </c>
      <c r="VAE18" s="93">
        <f>Seznam!VAE8</f>
        <v>0</v>
      </c>
      <c r="VAF18" s="93">
        <f>Seznam!VAF8</f>
        <v>0</v>
      </c>
      <c r="VAG18" s="93">
        <f>Seznam!VAG8</f>
        <v>0</v>
      </c>
      <c r="VAH18" s="93">
        <f>Seznam!VAH8</f>
        <v>0</v>
      </c>
      <c r="VAI18" s="93">
        <f>Seznam!VAI8</f>
        <v>0</v>
      </c>
      <c r="VAJ18" s="93">
        <f>Seznam!VAJ8</f>
        <v>0</v>
      </c>
      <c r="VAK18" s="93">
        <f>Seznam!VAK8</f>
        <v>0</v>
      </c>
      <c r="VAL18" s="93">
        <f>Seznam!VAL8</f>
        <v>0</v>
      </c>
      <c r="VAM18" s="93">
        <f>Seznam!VAM8</f>
        <v>0</v>
      </c>
      <c r="VAN18" s="93">
        <f>Seznam!VAN8</f>
        <v>0</v>
      </c>
      <c r="VAO18" s="93">
        <f>Seznam!VAO8</f>
        <v>0</v>
      </c>
      <c r="VAP18" s="93">
        <f>Seznam!VAP8</f>
        <v>0</v>
      </c>
      <c r="VAQ18" s="93">
        <f>Seznam!VAQ8</f>
        <v>0</v>
      </c>
      <c r="VAR18" s="93">
        <f>Seznam!VAR8</f>
        <v>0</v>
      </c>
      <c r="VAS18" s="93">
        <f>Seznam!VAS8</f>
        <v>0</v>
      </c>
      <c r="VAT18" s="93">
        <f>Seznam!VAT8</f>
        <v>0</v>
      </c>
      <c r="VAU18" s="93">
        <f>Seznam!VAU8</f>
        <v>0</v>
      </c>
      <c r="VAV18" s="93">
        <f>Seznam!VAV8</f>
        <v>0</v>
      </c>
      <c r="VAW18" s="93">
        <f>Seznam!VAW8</f>
        <v>0</v>
      </c>
      <c r="VAX18" s="93">
        <f>Seznam!VAX8</f>
        <v>0</v>
      </c>
      <c r="VAY18" s="93">
        <f>Seznam!VAY8</f>
        <v>0</v>
      </c>
      <c r="VAZ18" s="93">
        <f>Seznam!VAZ8</f>
        <v>0</v>
      </c>
      <c r="VBA18" s="93">
        <f>Seznam!VBA8</f>
        <v>0</v>
      </c>
      <c r="VBB18" s="93">
        <f>Seznam!VBB8</f>
        <v>0</v>
      </c>
      <c r="VBC18" s="93">
        <f>Seznam!VBC8</f>
        <v>0</v>
      </c>
      <c r="VBD18" s="93">
        <f>Seznam!VBD8</f>
        <v>0</v>
      </c>
      <c r="VBE18" s="93">
        <f>Seznam!VBE8</f>
        <v>0</v>
      </c>
      <c r="VBF18" s="93">
        <f>Seznam!VBF8</f>
        <v>0</v>
      </c>
      <c r="VBG18" s="93">
        <f>Seznam!VBG8</f>
        <v>0</v>
      </c>
      <c r="VBH18" s="93">
        <f>Seznam!VBH8</f>
        <v>0</v>
      </c>
      <c r="VBI18" s="93">
        <f>Seznam!VBI8</f>
        <v>0</v>
      </c>
      <c r="VBJ18" s="93">
        <f>Seznam!VBJ8</f>
        <v>0</v>
      </c>
      <c r="VBK18" s="93">
        <f>Seznam!VBK8</f>
        <v>0</v>
      </c>
      <c r="VBL18" s="93">
        <f>Seznam!VBL8</f>
        <v>0</v>
      </c>
      <c r="VBM18" s="93">
        <f>Seznam!VBM8</f>
        <v>0</v>
      </c>
      <c r="VBN18" s="93">
        <f>Seznam!VBN8</f>
        <v>0</v>
      </c>
      <c r="VBO18" s="93">
        <f>Seznam!VBO8</f>
        <v>0</v>
      </c>
      <c r="VBP18" s="93">
        <f>Seznam!VBP8</f>
        <v>0</v>
      </c>
      <c r="VBQ18" s="93">
        <f>Seznam!VBQ8</f>
        <v>0</v>
      </c>
      <c r="VBR18" s="93">
        <f>Seznam!VBR8</f>
        <v>0</v>
      </c>
      <c r="VBS18" s="93">
        <f>Seznam!VBS8</f>
        <v>0</v>
      </c>
      <c r="VBT18" s="93">
        <f>Seznam!VBT8</f>
        <v>0</v>
      </c>
      <c r="VBU18" s="93">
        <f>Seznam!VBU8</f>
        <v>0</v>
      </c>
      <c r="VBV18" s="93">
        <f>Seznam!VBV8</f>
        <v>0</v>
      </c>
      <c r="VBW18" s="93">
        <f>Seznam!VBW8</f>
        <v>0</v>
      </c>
      <c r="VBX18" s="93">
        <f>Seznam!VBX8</f>
        <v>0</v>
      </c>
      <c r="VBY18" s="93">
        <f>Seznam!VBY8</f>
        <v>0</v>
      </c>
      <c r="VBZ18" s="93">
        <f>Seznam!VBZ8</f>
        <v>0</v>
      </c>
      <c r="VCA18" s="93">
        <f>Seznam!VCA8</f>
        <v>0</v>
      </c>
      <c r="VCB18" s="93">
        <f>Seznam!VCB8</f>
        <v>0</v>
      </c>
      <c r="VCC18" s="93">
        <f>Seznam!VCC8</f>
        <v>0</v>
      </c>
      <c r="VCD18" s="93">
        <f>Seznam!VCD8</f>
        <v>0</v>
      </c>
      <c r="VCE18" s="93">
        <f>Seznam!VCE8</f>
        <v>0</v>
      </c>
      <c r="VCF18" s="93">
        <f>Seznam!VCF8</f>
        <v>0</v>
      </c>
      <c r="VCG18" s="93">
        <f>Seznam!VCG8</f>
        <v>0</v>
      </c>
      <c r="VCH18" s="93">
        <f>Seznam!VCH8</f>
        <v>0</v>
      </c>
      <c r="VCI18" s="93">
        <f>Seznam!VCI8</f>
        <v>0</v>
      </c>
      <c r="VCJ18" s="93">
        <f>Seznam!VCJ8</f>
        <v>0</v>
      </c>
      <c r="VCK18" s="93">
        <f>Seznam!VCK8</f>
        <v>0</v>
      </c>
      <c r="VCL18" s="93">
        <f>Seznam!VCL8</f>
        <v>0</v>
      </c>
      <c r="VCM18" s="93">
        <f>Seznam!VCM8</f>
        <v>0</v>
      </c>
      <c r="VCN18" s="93">
        <f>Seznam!VCN8</f>
        <v>0</v>
      </c>
      <c r="VCO18" s="93">
        <f>Seznam!VCO8</f>
        <v>0</v>
      </c>
      <c r="VCP18" s="93">
        <f>Seznam!VCP8</f>
        <v>0</v>
      </c>
      <c r="VCQ18" s="93">
        <f>Seznam!VCQ8</f>
        <v>0</v>
      </c>
      <c r="VCR18" s="93">
        <f>Seznam!VCR8</f>
        <v>0</v>
      </c>
      <c r="VCS18" s="93">
        <f>Seznam!VCS8</f>
        <v>0</v>
      </c>
      <c r="VCT18" s="93">
        <f>Seznam!VCT8</f>
        <v>0</v>
      </c>
      <c r="VCU18" s="93">
        <f>Seznam!VCU8</f>
        <v>0</v>
      </c>
      <c r="VCV18" s="93">
        <f>Seznam!VCV8</f>
        <v>0</v>
      </c>
      <c r="VCW18" s="93">
        <f>Seznam!VCW8</f>
        <v>0</v>
      </c>
      <c r="VCX18" s="93">
        <f>Seznam!VCX8</f>
        <v>0</v>
      </c>
      <c r="VCY18" s="93">
        <f>Seznam!VCY8</f>
        <v>0</v>
      </c>
      <c r="VCZ18" s="93">
        <f>Seznam!VCZ8</f>
        <v>0</v>
      </c>
      <c r="VDA18" s="93">
        <f>Seznam!VDA8</f>
        <v>0</v>
      </c>
      <c r="VDB18" s="93">
        <f>Seznam!VDB8</f>
        <v>0</v>
      </c>
      <c r="VDC18" s="93">
        <f>Seznam!VDC8</f>
        <v>0</v>
      </c>
      <c r="VDD18" s="93">
        <f>Seznam!VDD8</f>
        <v>0</v>
      </c>
      <c r="VDE18" s="93">
        <f>Seznam!VDE8</f>
        <v>0</v>
      </c>
      <c r="VDF18" s="93">
        <f>Seznam!VDF8</f>
        <v>0</v>
      </c>
      <c r="VDG18" s="93">
        <f>Seznam!VDG8</f>
        <v>0</v>
      </c>
      <c r="VDH18" s="93">
        <f>Seznam!VDH8</f>
        <v>0</v>
      </c>
      <c r="VDI18" s="93">
        <f>Seznam!VDI8</f>
        <v>0</v>
      </c>
      <c r="VDJ18" s="93">
        <f>Seznam!VDJ8</f>
        <v>0</v>
      </c>
      <c r="VDK18" s="93">
        <f>Seznam!VDK8</f>
        <v>0</v>
      </c>
      <c r="VDL18" s="93">
        <f>Seznam!VDL8</f>
        <v>0</v>
      </c>
      <c r="VDM18" s="93">
        <f>Seznam!VDM8</f>
        <v>0</v>
      </c>
      <c r="VDN18" s="93">
        <f>Seznam!VDN8</f>
        <v>0</v>
      </c>
      <c r="VDO18" s="93">
        <f>Seznam!VDO8</f>
        <v>0</v>
      </c>
      <c r="VDP18" s="93">
        <f>Seznam!VDP8</f>
        <v>0</v>
      </c>
      <c r="VDQ18" s="93">
        <f>Seznam!VDQ8</f>
        <v>0</v>
      </c>
      <c r="VDR18" s="93">
        <f>Seznam!VDR8</f>
        <v>0</v>
      </c>
      <c r="VDS18" s="93">
        <f>Seznam!VDS8</f>
        <v>0</v>
      </c>
      <c r="VDT18" s="93">
        <f>Seznam!VDT8</f>
        <v>0</v>
      </c>
      <c r="VDU18" s="93">
        <f>Seznam!VDU8</f>
        <v>0</v>
      </c>
      <c r="VDV18" s="93">
        <f>Seznam!VDV8</f>
        <v>0</v>
      </c>
      <c r="VDW18" s="93">
        <f>Seznam!VDW8</f>
        <v>0</v>
      </c>
      <c r="VDX18" s="93">
        <f>Seznam!VDX8</f>
        <v>0</v>
      </c>
      <c r="VDY18" s="93">
        <f>Seznam!VDY8</f>
        <v>0</v>
      </c>
      <c r="VDZ18" s="93">
        <f>Seznam!VDZ8</f>
        <v>0</v>
      </c>
      <c r="VEA18" s="93">
        <f>Seznam!VEA8</f>
        <v>0</v>
      </c>
      <c r="VEB18" s="93">
        <f>Seznam!VEB8</f>
        <v>0</v>
      </c>
      <c r="VEC18" s="93">
        <f>Seznam!VEC8</f>
        <v>0</v>
      </c>
      <c r="VED18" s="93">
        <f>Seznam!VED8</f>
        <v>0</v>
      </c>
      <c r="VEE18" s="93">
        <f>Seznam!VEE8</f>
        <v>0</v>
      </c>
      <c r="VEF18" s="93">
        <f>Seznam!VEF8</f>
        <v>0</v>
      </c>
      <c r="VEG18" s="93">
        <f>Seznam!VEG8</f>
        <v>0</v>
      </c>
      <c r="VEH18" s="93">
        <f>Seznam!VEH8</f>
        <v>0</v>
      </c>
      <c r="VEI18" s="93">
        <f>Seznam!VEI8</f>
        <v>0</v>
      </c>
      <c r="VEJ18" s="93">
        <f>Seznam!VEJ8</f>
        <v>0</v>
      </c>
      <c r="VEK18" s="93">
        <f>Seznam!VEK8</f>
        <v>0</v>
      </c>
      <c r="VEL18" s="93">
        <f>Seznam!VEL8</f>
        <v>0</v>
      </c>
      <c r="VEM18" s="93">
        <f>Seznam!VEM8</f>
        <v>0</v>
      </c>
      <c r="VEN18" s="93">
        <f>Seznam!VEN8</f>
        <v>0</v>
      </c>
      <c r="VEO18" s="93">
        <f>Seznam!VEO8</f>
        <v>0</v>
      </c>
      <c r="VEP18" s="93">
        <f>Seznam!VEP8</f>
        <v>0</v>
      </c>
      <c r="VEQ18" s="93">
        <f>Seznam!VEQ8</f>
        <v>0</v>
      </c>
      <c r="VER18" s="93">
        <f>Seznam!VER8</f>
        <v>0</v>
      </c>
      <c r="VES18" s="93">
        <f>Seznam!VES8</f>
        <v>0</v>
      </c>
      <c r="VET18" s="93">
        <f>Seznam!VET8</f>
        <v>0</v>
      </c>
      <c r="VEU18" s="93">
        <f>Seznam!VEU8</f>
        <v>0</v>
      </c>
      <c r="VEV18" s="93">
        <f>Seznam!VEV8</f>
        <v>0</v>
      </c>
      <c r="VEW18" s="93">
        <f>Seznam!VEW8</f>
        <v>0</v>
      </c>
      <c r="VEX18" s="93">
        <f>Seznam!VEX8</f>
        <v>0</v>
      </c>
      <c r="VEY18" s="93">
        <f>Seznam!VEY8</f>
        <v>0</v>
      </c>
      <c r="VEZ18" s="93">
        <f>Seznam!VEZ8</f>
        <v>0</v>
      </c>
      <c r="VFA18" s="93">
        <f>Seznam!VFA8</f>
        <v>0</v>
      </c>
      <c r="VFB18" s="93">
        <f>Seznam!VFB8</f>
        <v>0</v>
      </c>
      <c r="VFC18" s="93">
        <f>Seznam!VFC8</f>
        <v>0</v>
      </c>
      <c r="VFD18" s="93">
        <f>Seznam!VFD8</f>
        <v>0</v>
      </c>
      <c r="VFE18" s="93">
        <f>Seznam!VFE8</f>
        <v>0</v>
      </c>
      <c r="VFF18" s="93">
        <f>Seznam!VFF8</f>
        <v>0</v>
      </c>
      <c r="VFG18" s="93">
        <f>Seznam!VFG8</f>
        <v>0</v>
      </c>
      <c r="VFH18" s="93">
        <f>Seznam!VFH8</f>
        <v>0</v>
      </c>
      <c r="VFI18" s="93">
        <f>Seznam!VFI8</f>
        <v>0</v>
      </c>
      <c r="VFJ18" s="93">
        <f>Seznam!VFJ8</f>
        <v>0</v>
      </c>
      <c r="VFK18" s="93">
        <f>Seznam!VFK8</f>
        <v>0</v>
      </c>
      <c r="VFL18" s="93">
        <f>Seznam!VFL8</f>
        <v>0</v>
      </c>
      <c r="VFM18" s="93">
        <f>Seznam!VFM8</f>
        <v>0</v>
      </c>
      <c r="VFN18" s="93">
        <f>Seznam!VFN8</f>
        <v>0</v>
      </c>
      <c r="VFO18" s="93">
        <f>Seznam!VFO8</f>
        <v>0</v>
      </c>
      <c r="VFP18" s="93">
        <f>Seznam!VFP8</f>
        <v>0</v>
      </c>
      <c r="VFQ18" s="93">
        <f>Seznam!VFQ8</f>
        <v>0</v>
      </c>
      <c r="VFR18" s="93">
        <f>Seznam!VFR8</f>
        <v>0</v>
      </c>
      <c r="VFS18" s="93">
        <f>Seznam!VFS8</f>
        <v>0</v>
      </c>
      <c r="VFT18" s="93">
        <f>Seznam!VFT8</f>
        <v>0</v>
      </c>
      <c r="VFU18" s="93">
        <f>Seznam!VFU8</f>
        <v>0</v>
      </c>
      <c r="VFV18" s="93">
        <f>Seznam!VFV8</f>
        <v>0</v>
      </c>
      <c r="VFW18" s="93">
        <f>Seznam!VFW8</f>
        <v>0</v>
      </c>
      <c r="VFX18" s="93">
        <f>Seznam!VFX8</f>
        <v>0</v>
      </c>
      <c r="VFY18" s="93">
        <f>Seznam!VFY8</f>
        <v>0</v>
      </c>
      <c r="VFZ18" s="93">
        <f>Seznam!VFZ8</f>
        <v>0</v>
      </c>
      <c r="VGA18" s="93">
        <f>Seznam!VGA8</f>
        <v>0</v>
      </c>
      <c r="VGB18" s="93">
        <f>Seznam!VGB8</f>
        <v>0</v>
      </c>
      <c r="VGC18" s="93">
        <f>Seznam!VGC8</f>
        <v>0</v>
      </c>
      <c r="VGD18" s="93">
        <f>Seznam!VGD8</f>
        <v>0</v>
      </c>
      <c r="VGE18" s="93">
        <f>Seznam!VGE8</f>
        <v>0</v>
      </c>
      <c r="VGF18" s="93">
        <f>Seznam!VGF8</f>
        <v>0</v>
      </c>
      <c r="VGG18" s="93">
        <f>Seznam!VGG8</f>
        <v>0</v>
      </c>
      <c r="VGH18" s="93">
        <f>Seznam!VGH8</f>
        <v>0</v>
      </c>
      <c r="VGI18" s="93">
        <f>Seznam!VGI8</f>
        <v>0</v>
      </c>
      <c r="VGJ18" s="93">
        <f>Seznam!VGJ8</f>
        <v>0</v>
      </c>
      <c r="VGK18" s="93">
        <f>Seznam!VGK8</f>
        <v>0</v>
      </c>
      <c r="VGL18" s="93">
        <f>Seznam!VGL8</f>
        <v>0</v>
      </c>
      <c r="VGM18" s="93">
        <f>Seznam!VGM8</f>
        <v>0</v>
      </c>
      <c r="VGN18" s="93">
        <f>Seznam!VGN8</f>
        <v>0</v>
      </c>
      <c r="VGO18" s="93">
        <f>Seznam!VGO8</f>
        <v>0</v>
      </c>
      <c r="VGP18" s="93">
        <f>Seznam!VGP8</f>
        <v>0</v>
      </c>
      <c r="VGQ18" s="93">
        <f>Seznam!VGQ8</f>
        <v>0</v>
      </c>
      <c r="VGR18" s="93">
        <f>Seznam!VGR8</f>
        <v>0</v>
      </c>
      <c r="VGS18" s="93">
        <f>Seznam!VGS8</f>
        <v>0</v>
      </c>
      <c r="VGT18" s="93">
        <f>Seznam!VGT8</f>
        <v>0</v>
      </c>
      <c r="VGU18" s="93">
        <f>Seznam!VGU8</f>
        <v>0</v>
      </c>
      <c r="VGV18" s="93">
        <f>Seznam!VGV8</f>
        <v>0</v>
      </c>
      <c r="VGW18" s="93">
        <f>Seznam!VGW8</f>
        <v>0</v>
      </c>
      <c r="VGX18" s="93">
        <f>Seznam!VGX8</f>
        <v>0</v>
      </c>
      <c r="VGY18" s="93">
        <f>Seznam!VGY8</f>
        <v>0</v>
      </c>
      <c r="VGZ18" s="93">
        <f>Seznam!VGZ8</f>
        <v>0</v>
      </c>
      <c r="VHA18" s="93">
        <f>Seznam!VHA8</f>
        <v>0</v>
      </c>
      <c r="VHB18" s="93">
        <f>Seznam!VHB8</f>
        <v>0</v>
      </c>
      <c r="VHC18" s="93">
        <f>Seznam!VHC8</f>
        <v>0</v>
      </c>
      <c r="VHD18" s="93">
        <f>Seznam!VHD8</f>
        <v>0</v>
      </c>
      <c r="VHE18" s="93">
        <f>Seznam!VHE8</f>
        <v>0</v>
      </c>
      <c r="VHF18" s="93">
        <f>Seznam!VHF8</f>
        <v>0</v>
      </c>
      <c r="VHG18" s="93">
        <f>Seznam!VHG8</f>
        <v>0</v>
      </c>
      <c r="VHH18" s="93">
        <f>Seznam!VHH8</f>
        <v>0</v>
      </c>
      <c r="VHI18" s="93">
        <f>Seznam!VHI8</f>
        <v>0</v>
      </c>
      <c r="VHJ18" s="93">
        <f>Seznam!VHJ8</f>
        <v>0</v>
      </c>
      <c r="VHK18" s="93">
        <f>Seznam!VHK8</f>
        <v>0</v>
      </c>
      <c r="VHL18" s="93">
        <f>Seznam!VHL8</f>
        <v>0</v>
      </c>
      <c r="VHM18" s="93">
        <f>Seznam!VHM8</f>
        <v>0</v>
      </c>
      <c r="VHN18" s="93">
        <f>Seznam!VHN8</f>
        <v>0</v>
      </c>
      <c r="VHO18" s="93">
        <f>Seznam!VHO8</f>
        <v>0</v>
      </c>
      <c r="VHP18" s="93">
        <f>Seznam!VHP8</f>
        <v>0</v>
      </c>
      <c r="VHQ18" s="93">
        <f>Seznam!VHQ8</f>
        <v>0</v>
      </c>
      <c r="VHR18" s="93">
        <f>Seznam!VHR8</f>
        <v>0</v>
      </c>
      <c r="VHS18" s="93">
        <f>Seznam!VHS8</f>
        <v>0</v>
      </c>
      <c r="VHT18" s="93">
        <f>Seznam!VHT8</f>
        <v>0</v>
      </c>
      <c r="VHU18" s="93">
        <f>Seznam!VHU8</f>
        <v>0</v>
      </c>
      <c r="VHV18" s="93">
        <f>Seznam!VHV8</f>
        <v>0</v>
      </c>
      <c r="VHW18" s="93">
        <f>Seznam!VHW8</f>
        <v>0</v>
      </c>
      <c r="VHX18" s="93">
        <f>Seznam!VHX8</f>
        <v>0</v>
      </c>
      <c r="VHY18" s="93">
        <f>Seznam!VHY8</f>
        <v>0</v>
      </c>
      <c r="VHZ18" s="93">
        <f>Seznam!VHZ8</f>
        <v>0</v>
      </c>
      <c r="VIA18" s="93">
        <f>Seznam!VIA8</f>
        <v>0</v>
      </c>
      <c r="VIB18" s="93">
        <f>Seznam!VIB8</f>
        <v>0</v>
      </c>
      <c r="VIC18" s="93">
        <f>Seznam!VIC8</f>
        <v>0</v>
      </c>
      <c r="VID18" s="93">
        <f>Seznam!VID8</f>
        <v>0</v>
      </c>
      <c r="VIE18" s="93">
        <f>Seznam!VIE8</f>
        <v>0</v>
      </c>
      <c r="VIF18" s="93">
        <f>Seznam!VIF8</f>
        <v>0</v>
      </c>
      <c r="VIG18" s="93">
        <f>Seznam!VIG8</f>
        <v>0</v>
      </c>
      <c r="VIH18" s="93">
        <f>Seznam!VIH8</f>
        <v>0</v>
      </c>
      <c r="VII18" s="93">
        <f>Seznam!VII8</f>
        <v>0</v>
      </c>
      <c r="VIJ18" s="93">
        <f>Seznam!VIJ8</f>
        <v>0</v>
      </c>
      <c r="VIK18" s="93">
        <f>Seznam!VIK8</f>
        <v>0</v>
      </c>
      <c r="VIL18" s="93">
        <f>Seznam!VIL8</f>
        <v>0</v>
      </c>
      <c r="VIM18" s="93">
        <f>Seznam!VIM8</f>
        <v>0</v>
      </c>
      <c r="VIN18" s="93">
        <f>Seznam!VIN8</f>
        <v>0</v>
      </c>
      <c r="VIO18" s="93">
        <f>Seznam!VIO8</f>
        <v>0</v>
      </c>
      <c r="VIP18" s="93">
        <f>Seznam!VIP8</f>
        <v>0</v>
      </c>
      <c r="VIQ18" s="93">
        <f>Seznam!VIQ8</f>
        <v>0</v>
      </c>
      <c r="VIR18" s="93">
        <f>Seznam!VIR8</f>
        <v>0</v>
      </c>
      <c r="VIS18" s="93">
        <f>Seznam!VIS8</f>
        <v>0</v>
      </c>
      <c r="VIT18" s="93">
        <f>Seznam!VIT8</f>
        <v>0</v>
      </c>
      <c r="VIU18" s="93">
        <f>Seznam!VIU8</f>
        <v>0</v>
      </c>
      <c r="VIV18" s="93">
        <f>Seznam!VIV8</f>
        <v>0</v>
      </c>
      <c r="VIW18" s="93">
        <f>Seznam!VIW8</f>
        <v>0</v>
      </c>
      <c r="VIX18" s="93">
        <f>Seznam!VIX8</f>
        <v>0</v>
      </c>
      <c r="VIY18" s="93">
        <f>Seznam!VIY8</f>
        <v>0</v>
      </c>
      <c r="VIZ18" s="93">
        <f>Seznam!VIZ8</f>
        <v>0</v>
      </c>
      <c r="VJA18" s="93">
        <f>Seznam!VJA8</f>
        <v>0</v>
      </c>
      <c r="VJB18" s="93">
        <f>Seznam!VJB8</f>
        <v>0</v>
      </c>
      <c r="VJC18" s="93">
        <f>Seznam!VJC8</f>
        <v>0</v>
      </c>
      <c r="VJD18" s="93">
        <f>Seznam!VJD8</f>
        <v>0</v>
      </c>
      <c r="VJE18" s="93">
        <f>Seznam!VJE8</f>
        <v>0</v>
      </c>
      <c r="VJF18" s="93">
        <f>Seznam!VJF8</f>
        <v>0</v>
      </c>
      <c r="VJG18" s="93">
        <f>Seznam!VJG8</f>
        <v>0</v>
      </c>
      <c r="VJH18" s="93">
        <f>Seznam!VJH8</f>
        <v>0</v>
      </c>
      <c r="VJI18" s="93">
        <f>Seznam!VJI8</f>
        <v>0</v>
      </c>
      <c r="VJJ18" s="93">
        <f>Seznam!VJJ8</f>
        <v>0</v>
      </c>
      <c r="VJK18" s="93">
        <f>Seznam!VJK8</f>
        <v>0</v>
      </c>
      <c r="VJL18" s="93">
        <f>Seznam!VJL8</f>
        <v>0</v>
      </c>
      <c r="VJM18" s="93">
        <f>Seznam!VJM8</f>
        <v>0</v>
      </c>
      <c r="VJN18" s="93">
        <f>Seznam!VJN8</f>
        <v>0</v>
      </c>
      <c r="VJO18" s="93">
        <f>Seznam!VJO8</f>
        <v>0</v>
      </c>
      <c r="VJP18" s="93">
        <f>Seznam!VJP8</f>
        <v>0</v>
      </c>
      <c r="VJQ18" s="93">
        <f>Seznam!VJQ8</f>
        <v>0</v>
      </c>
      <c r="VJR18" s="93">
        <f>Seznam!VJR8</f>
        <v>0</v>
      </c>
      <c r="VJS18" s="93">
        <f>Seznam!VJS8</f>
        <v>0</v>
      </c>
      <c r="VJT18" s="93">
        <f>Seznam!VJT8</f>
        <v>0</v>
      </c>
      <c r="VJU18" s="93">
        <f>Seznam!VJU8</f>
        <v>0</v>
      </c>
      <c r="VJV18" s="93">
        <f>Seznam!VJV8</f>
        <v>0</v>
      </c>
      <c r="VJW18" s="93">
        <f>Seznam!VJW8</f>
        <v>0</v>
      </c>
      <c r="VJX18" s="93">
        <f>Seznam!VJX8</f>
        <v>0</v>
      </c>
      <c r="VJY18" s="93">
        <f>Seznam!VJY8</f>
        <v>0</v>
      </c>
      <c r="VJZ18" s="93">
        <f>Seznam!VJZ8</f>
        <v>0</v>
      </c>
      <c r="VKA18" s="93">
        <f>Seznam!VKA8</f>
        <v>0</v>
      </c>
      <c r="VKB18" s="93">
        <f>Seznam!VKB8</f>
        <v>0</v>
      </c>
      <c r="VKC18" s="93">
        <f>Seznam!VKC8</f>
        <v>0</v>
      </c>
      <c r="VKD18" s="93">
        <f>Seznam!VKD8</f>
        <v>0</v>
      </c>
      <c r="VKE18" s="93">
        <f>Seznam!VKE8</f>
        <v>0</v>
      </c>
      <c r="VKF18" s="93">
        <f>Seznam!VKF8</f>
        <v>0</v>
      </c>
      <c r="VKG18" s="93">
        <f>Seznam!VKG8</f>
        <v>0</v>
      </c>
      <c r="VKH18" s="93">
        <f>Seznam!VKH8</f>
        <v>0</v>
      </c>
      <c r="VKI18" s="93">
        <f>Seznam!VKI8</f>
        <v>0</v>
      </c>
      <c r="VKJ18" s="93">
        <f>Seznam!VKJ8</f>
        <v>0</v>
      </c>
      <c r="VKK18" s="93">
        <f>Seznam!VKK8</f>
        <v>0</v>
      </c>
      <c r="VKL18" s="93">
        <f>Seznam!VKL8</f>
        <v>0</v>
      </c>
      <c r="VKM18" s="93">
        <f>Seznam!VKM8</f>
        <v>0</v>
      </c>
      <c r="VKN18" s="93">
        <f>Seznam!VKN8</f>
        <v>0</v>
      </c>
      <c r="VKO18" s="93">
        <f>Seznam!VKO8</f>
        <v>0</v>
      </c>
      <c r="VKP18" s="93">
        <f>Seznam!VKP8</f>
        <v>0</v>
      </c>
      <c r="VKQ18" s="93">
        <f>Seznam!VKQ8</f>
        <v>0</v>
      </c>
      <c r="VKR18" s="93">
        <f>Seznam!VKR8</f>
        <v>0</v>
      </c>
      <c r="VKS18" s="93">
        <f>Seznam!VKS8</f>
        <v>0</v>
      </c>
      <c r="VKT18" s="93">
        <f>Seznam!VKT8</f>
        <v>0</v>
      </c>
      <c r="VKU18" s="93">
        <f>Seznam!VKU8</f>
        <v>0</v>
      </c>
      <c r="VKV18" s="93">
        <f>Seznam!VKV8</f>
        <v>0</v>
      </c>
      <c r="VKW18" s="93">
        <f>Seznam!VKW8</f>
        <v>0</v>
      </c>
      <c r="VKX18" s="93">
        <f>Seznam!VKX8</f>
        <v>0</v>
      </c>
      <c r="VKY18" s="93">
        <f>Seznam!VKY8</f>
        <v>0</v>
      </c>
      <c r="VKZ18" s="93">
        <f>Seznam!VKZ8</f>
        <v>0</v>
      </c>
      <c r="VLA18" s="93">
        <f>Seznam!VLA8</f>
        <v>0</v>
      </c>
      <c r="VLB18" s="93">
        <f>Seznam!VLB8</f>
        <v>0</v>
      </c>
      <c r="VLC18" s="93">
        <f>Seznam!VLC8</f>
        <v>0</v>
      </c>
      <c r="VLD18" s="93">
        <f>Seznam!VLD8</f>
        <v>0</v>
      </c>
      <c r="VLE18" s="93">
        <f>Seznam!VLE8</f>
        <v>0</v>
      </c>
      <c r="VLF18" s="93">
        <f>Seznam!VLF8</f>
        <v>0</v>
      </c>
      <c r="VLG18" s="93">
        <f>Seznam!VLG8</f>
        <v>0</v>
      </c>
      <c r="VLH18" s="93">
        <f>Seznam!VLH8</f>
        <v>0</v>
      </c>
      <c r="VLI18" s="93">
        <f>Seznam!VLI8</f>
        <v>0</v>
      </c>
      <c r="VLJ18" s="93">
        <f>Seznam!VLJ8</f>
        <v>0</v>
      </c>
      <c r="VLK18" s="93">
        <f>Seznam!VLK8</f>
        <v>0</v>
      </c>
      <c r="VLL18" s="93">
        <f>Seznam!VLL8</f>
        <v>0</v>
      </c>
      <c r="VLM18" s="93">
        <f>Seznam!VLM8</f>
        <v>0</v>
      </c>
      <c r="VLN18" s="93">
        <f>Seznam!VLN8</f>
        <v>0</v>
      </c>
      <c r="VLO18" s="93">
        <f>Seznam!VLO8</f>
        <v>0</v>
      </c>
      <c r="VLP18" s="93">
        <f>Seznam!VLP8</f>
        <v>0</v>
      </c>
      <c r="VLQ18" s="93">
        <f>Seznam!VLQ8</f>
        <v>0</v>
      </c>
      <c r="VLR18" s="93">
        <f>Seznam!VLR8</f>
        <v>0</v>
      </c>
      <c r="VLS18" s="93">
        <f>Seznam!VLS8</f>
        <v>0</v>
      </c>
      <c r="VLT18" s="93">
        <f>Seznam!VLT8</f>
        <v>0</v>
      </c>
      <c r="VLU18" s="93">
        <f>Seznam!VLU8</f>
        <v>0</v>
      </c>
      <c r="VLV18" s="93">
        <f>Seznam!VLV8</f>
        <v>0</v>
      </c>
      <c r="VLW18" s="93">
        <f>Seznam!VLW8</f>
        <v>0</v>
      </c>
      <c r="VLX18" s="93">
        <f>Seznam!VLX8</f>
        <v>0</v>
      </c>
      <c r="VLY18" s="93">
        <f>Seznam!VLY8</f>
        <v>0</v>
      </c>
      <c r="VLZ18" s="93">
        <f>Seznam!VLZ8</f>
        <v>0</v>
      </c>
      <c r="VMA18" s="93">
        <f>Seznam!VMA8</f>
        <v>0</v>
      </c>
      <c r="VMB18" s="93">
        <f>Seznam!VMB8</f>
        <v>0</v>
      </c>
      <c r="VMC18" s="93">
        <f>Seznam!VMC8</f>
        <v>0</v>
      </c>
      <c r="VMD18" s="93">
        <f>Seznam!VMD8</f>
        <v>0</v>
      </c>
      <c r="VME18" s="93">
        <f>Seznam!VME8</f>
        <v>0</v>
      </c>
      <c r="VMF18" s="93">
        <f>Seznam!VMF8</f>
        <v>0</v>
      </c>
      <c r="VMG18" s="93">
        <f>Seznam!VMG8</f>
        <v>0</v>
      </c>
      <c r="VMH18" s="93">
        <f>Seznam!VMH8</f>
        <v>0</v>
      </c>
      <c r="VMI18" s="93">
        <f>Seznam!VMI8</f>
        <v>0</v>
      </c>
      <c r="VMJ18" s="93">
        <f>Seznam!VMJ8</f>
        <v>0</v>
      </c>
      <c r="VMK18" s="93">
        <f>Seznam!VMK8</f>
        <v>0</v>
      </c>
      <c r="VML18" s="93">
        <f>Seznam!VML8</f>
        <v>0</v>
      </c>
      <c r="VMM18" s="93">
        <f>Seznam!VMM8</f>
        <v>0</v>
      </c>
      <c r="VMN18" s="93">
        <f>Seznam!VMN8</f>
        <v>0</v>
      </c>
      <c r="VMO18" s="93">
        <f>Seznam!VMO8</f>
        <v>0</v>
      </c>
      <c r="VMP18" s="93">
        <f>Seznam!VMP8</f>
        <v>0</v>
      </c>
      <c r="VMQ18" s="93">
        <f>Seznam!VMQ8</f>
        <v>0</v>
      </c>
      <c r="VMR18" s="93">
        <f>Seznam!VMR8</f>
        <v>0</v>
      </c>
      <c r="VMS18" s="93">
        <f>Seznam!VMS8</f>
        <v>0</v>
      </c>
      <c r="VMT18" s="93">
        <f>Seznam!VMT8</f>
        <v>0</v>
      </c>
      <c r="VMU18" s="93">
        <f>Seznam!VMU8</f>
        <v>0</v>
      </c>
      <c r="VMV18" s="93">
        <f>Seznam!VMV8</f>
        <v>0</v>
      </c>
      <c r="VMW18" s="93">
        <f>Seznam!VMW8</f>
        <v>0</v>
      </c>
      <c r="VMX18" s="93">
        <f>Seznam!VMX8</f>
        <v>0</v>
      </c>
      <c r="VMY18" s="93">
        <f>Seznam!VMY8</f>
        <v>0</v>
      </c>
      <c r="VMZ18" s="93">
        <f>Seznam!VMZ8</f>
        <v>0</v>
      </c>
      <c r="VNA18" s="93">
        <f>Seznam!VNA8</f>
        <v>0</v>
      </c>
      <c r="VNB18" s="93">
        <f>Seznam!VNB8</f>
        <v>0</v>
      </c>
      <c r="VNC18" s="93">
        <f>Seznam!VNC8</f>
        <v>0</v>
      </c>
      <c r="VND18" s="93">
        <f>Seznam!VND8</f>
        <v>0</v>
      </c>
      <c r="VNE18" s="93">
        <f>Seznam!VNE8</f>
        <v>0</v>
      </c>
      <c r="VNF18" s="93">
        <f>Seznam!VNF8</f>
        <v>0</v>
      </c>
      <c r="VNG18" s="93">
        <f>Seznam!VNG8</f>
        <v>0</v>
      </c>
      <c r="VNH18" s="93">
        <f>Seznam!VNH8</f>
        <v>0</v>
      </c>
      <c r="VNI18" s="93">
        <f>Seznam!VNI8</f>
        <v>0</v>
      </c>
      <c r="VNJ18" s="93">
        <f>Seznam!VNJ8</f>
        <v>0</v>
      </c>
      <c r="VNK18" s="93">
        <f>Seznam!VNK8</f>
        <v>0</v>
      </c>
      <c r="VNL18" s="93">
        <f>Seznam!VNL8</f>
        <v>0</v>
      </c>
      <c r="VNM18" s="93">
        <f>Seznam!VNM8</f>
        <v>0</v>
      </c>
      <c r="VNN18" s="93">
        <f>Seznam!VNN8</f>
        <v>0</v>
      </c>
      <c r="VNO18" s="93">
        <f>Seznam!VNO8</f>
        <v>0</v>
      </c>
      <c r="VNP18" s="93">
        <f>Seznam!VNP8</f>
        <v>0</v>
      </c>
      <c r="VNQ18" s="93">
        <f>Seznam!VNQ8</f>
        <v>0</v>
      </c>
      <c r="VNR18" s="93">
        <f>Seznam!VNR8</f>
        <v>0</v>
      </c>
      <c r="VNS18" s="93">
        <f>Seznam!VNS8</f>
        <v>0</v>
      </c>
      <c r="VNT18" s="93">
        <f>Seznam!VNT8</f>
        <v>0</v>
      </c>
      <c r="VNU18" s="93">
        <f>Seznam!VNU8</f>
        <v>0</v>
      </c>
      <c r="VNV18" s="93">
        <f>Seznam!VNV8</f>
        <v>0</v>
      </c>
      <c r="VNW18" s="93">
        <f>Seznam!VNW8</f>
        <v>0</v>
      </c>
      <c r="VNX18" s="93">
        <f>Seznam!VNX8</f>
        <v>0</v>
      </c>
      <c r="VNY18" s="93">
        <f>Seznam!VNY8</f>
        <v>0</v>
      </c>
      <c r="VNZ18" s="93">
        <f>Seznam!VNZ8</f>
        <v>0</v>
      </c>
      <c r="VOA18" s="93">
        <f>Seznam!VOA8</f>
        <v>0</v>
      </c>
      <c r="VOB18" s="93">
        <f>Seznam!VOB8</f>
        <v>0</v>
      </c>
      <c r="VOC18" s="93">
        <f>Seznam!VOC8</f>
        <v>0</v>
      </c>
      <c r="VOD18" s="93">
        <f>Seznam!VOD8</f>
        <v>0</v>
      </c>
      <c r="VOE18" s="93">
        <f>Seznam!VOE8</f>
        <v>0</v>
      </c>
      <c r="VOF18" s="93">
        <f>Seznam!VOF8</f>
        <v>0</v>
      </c>
      <c r="VOG18" s="93">
        <f>Seznam!VOG8</f>
        <v>0</v>
      </c>
      <c r="VOH18" s="93">
        <f>Seznam!VOH8</f>
        <v>0</v>
      </c>
      <c r="VOI18" s="93">
        <f>Seznam!VOI8</f>
        <v>0</v>
      </c>
      <c r="VOJ18" s="93">
        <f>Seznam!VOJ8</f>
        <v>0</v>
      </c>
      <c r="VOK18" s="93">
        <f>Seznam!VOK8</f>
        <v>0</v>
      </c>
      <c r="VOL18" s="93">
        <f>Seznam!VOL8</f>
        <v>0</v>
      </c>
      <c r="VOM18" s="93">
        <f>Seznam!VOM8</f>
        <v>0</v>
      </c>
      <c r="VON18" s="93">
        <f>Seznam!VON8</f>
        <v>0</v>
      </c>
      <c r="VOO18" s="93">
        <f>Seznam!VOO8</f>
        <v>0</v>
      </c>
      <c r="VOP18" s="93">
        <f>Seznam!VOP8</f>
        <v>0</v>
      </c>
      <c r="VOQ18" s="93">
        <f>Seznam!VOQ8</f>
        <v>0</v>
      </c>
      <c r="VOR18" s="93">
        <f>Seznam!VOR8</f>
        <v>0</v>
      </c>
      <c r="VOS18" s="93">
        <f>Seznam!VOS8</f>
        <v>0</v>
      </c>
      <c r="VOT18" s="93">
        <f>Seznam!VOT8</f>
        <v>0</v>
      </c>
      <c r="VOU18" s="93">
        <f>Seznam!VOU8</f>
        <v>0</v>
      </c>
      <c r="VOV18" s="93">
        <f>Seznam!VOV8</f>
        <v>0</v>
      </c>
      <c r="VOW18" s="93">
        <f>Seznam!VOW8</f>
        <v>0</v>
      </c>
      <c r="VOX18" s="93">
        <f>Seznam!VOX8</f>
        <v>0</v>
      </c>
      <c r="VOY18" s="93">
        <f>Seznam!VOY8</f>
        <v>0</v>
      </c>
      <c r="VOZ18" s="93">
        <f>Seznam!VOZ8</f>
        <v>0</v>
      </c>
      <c r="VPA18" s="93">
        <f>Seznam!VPA8</f>
        <v>0</v>
      </c>
      <c r="VPB18" s="93">
        <f>Seznam!VPB8</f>
        <v>0</v>
      </c>
      <c r="VPC18" s="93">
        <f>Seznam!VPC8</f>
        <v>0</v>
      </c>
      <c r="VPD18" s="93">
        <f>Seznam!VPD8</f>
        <v>0</v>
      </c>
      <c r="VPE18" s="93">
        <f>Seznam!VPE8</f>
        <v>0</v>
      </c>
      <c r="VPF18" s="93">
        <f>Seznam!VPF8</f>
        <v>0</v>
      </c>
      <c r="VPG18" s="93">
        <f>Seznam!VPG8</f>
        <v>0</v>
      </c>
      <c r="VPH18" s="93">
        <f>Seznam!VPH8</f>
        <v>0</v>
      </c>
      <c r="VPI18" s="93">
        <f>Seznam!VPI8</f>
        <v>0</v>
      </c>
      <c r="VPJ18" s="93">
        <f>Seznam!VPJ8</f>
        <v>0</v>
      </c>
      <c r="VPK18" s="93">
        <f>Seznam!VPK8</f>
        <v>0</v>
      </c>
      <c r="VPL18" s="93">
        <f>Seznam!VPL8</f>
        <v>0</v>
      </c>
      <c r="VPM18" s="93">
        <f>Seznam!VPM8</f>
        <v>0</v>
      </c>
      <c r="VPN18" s="93">
        <f>Seznam!VPN8</f>
        <v>0</v>
      </c>
      <c r="VPO18" s="93">
        <f>Seznam!VPO8</f>
        <v>0</v>
      </c>
      <c r="VPP18" s="93">
        <f>Seznam!VPP8</f>
        <v>0</v>
      </c>
      <c r="VPQ18" s="93">
        <f>Seznam!VPQ8</f>
        <v>0</v>
      </c>
      <c r="VPR18" s="93">
        <f>Seznam!VPR8</f>
        <v>0</v>
      </c>
      <c r="VPS18" s="93">
        <f>Seznam!VPS8</f>
        <v>0</v>
      </c>
      <c r="VPT18" s="93">
        <f>Seznam!VPT8</f>
        <v>0</v>
      </c>
      <c r="VPU18" s="93">
        <f>Seznam!VPU8</f>
        <v>0</v>
      </c>
      <c r="VPV18" s="93">
        <f>Seznam!VPV8</f>
        <v>0</v>
      </c>
      <c r="VPW18" s="93">
        <f>Seznam!VPW8</f>
        <v>0</v>
      </c>
      <c r="VPX18" s="93">
        <f>Seznam!VPX8</f>
        <v>0</v>
      </c>
      <c r="VPY18" s="93">
        <f>Seznam!VPY8</f>
        <v>0</v>
      </c>
      <c r="VPZ18" s="93">
        <f>Seznam!VPZ8</f>
        <v>0</v>
      </c>
      <c r="VQA18" s="93">
        <f>Seznam!VQA8</f>
        <v>0</v>
      </c>
      <c r="VQB18" s="93">
        <f>Seznam!VQB8</f>
        <v>0</v>
      </c>
      <c r="VQC18" s="93">
        <f>Seznam!VQC8</f>
        <v>0</v>
      </c>
      <c r="VQD18" s="93">
        <f>Seznam!VQD8</f>
        <v>0</v>
      </c>
      <c r="VQE18" s="93">
        <f>Seznam!VQE8</f>
        <v>0</v>
      </c>
      <c r="VQF18" s="93">
        <f>Seznam!VQF8</f>
        <v>0</v>
      </c>
      <c r="VQG18" s="93">
        <f>Seznam!VQG8</f>
        <v>0</v>
      </c>
      <c r="VQH18" s="93">
        <f>Seznam!VQH8</f>
        <v>0</v>
      </c>
      <c r="VQI18" s="93">
        <f>Seznam!VQI8</f>
        <v>0</v>
      </c>
      <c r="VQJ18" s="93">
        <f>Seznam!VQJ8</f>
        <v>0</v>
      </c>
      <c r="VQK18" s="93">
        <f>Seznam!VQK8</f>
        <v>0</v>
      </c>
      <c r="VQL18" s="93">
        <f>Seznam!VQL8</f>
        <v>0</v>
      </c>
      <c r="VQM18" s="93">
        <f>Seznam!VQM8</f>
        <v>0</v>
      </c>
      <c r="VQN18" s="93">
        <f>Seznam!VQN8</f>
        <v>0</v>
      </c>
      <c r="VQO18" s="93">
        <f>Seznam!VQO8</f>
        <v>0</v>
      </c>
      <c r="VQP18" s="93">
        <f>Seznam!VQP8</f>
        <v>0</v>
      </c>
      <c r="VQQ18" s="93">
        <f>Seznam!VQQ8</f>
        <v>0</v>
      </c>
      <c r="VQR18" s="93">
        <f>Seznam!VQR8</f>
        <v>0</v>
      </c>
      <c r="VQS18" s="93">
        <f>Seznam!VQS8</f>
        <v>0</v>
      </c>
      <c r="VQT18" s="93">
        <f>Seznam!VQT8</f>
        <v>0</v>
      </c>
      <c r="VQU18" s="93">
        <f>Seznam!VQU8</f>
        <v>0</v>
      </c>
      <c r="VQV18" s="93">
        <f>Seznam!VQV8</f>
        <v>0</v>
      </c>
      <c r="VQW18" s="93">
        <f>Seznam!VQW8</f>
        <v>0</v>
      </c>
      <c r="VQX18" s="93">
        <f>Seznam!VQX8</f>
        <v>0</v>
      </c>
      <c r="VQY18" s="93">
        <f>Seznam!VQY8</f>
        <v>0</v>
      </c>
      <c r="VQZ18" s="93">
        <f>Seznam!VQZ8</f>
        <v>0</v>
      </c>
      <c r="VRA18" s="93">
        <f>Seznam!VRA8</f>
        <v>0</v>
      </c>
      <c r="VRB18" s="93">
        <f>Seznam!VRB8</f>
        <v>0</v>
      </c>
      <c r="VRC18" s="93">
        <f>Seznam!VRC8</f>
        <v>0</v>
      </c>
      <c r="VRD18" s="93">
        <f>Seznam!VRD8</f>
        <v>0</v>
      </c>
      <c r="VRE18" s="93">
        <f>Seznam!VRE8</f>
        <v>0</v>
      </c>
      <c r="VRF18" s="93">
        <f>Seznam!VRF8</f>
        <v>0</v>
      </c>
      <c r="VRG18" s="93">
        <f>Seznam!VRG8</f>
        <v>0</v>
      </c>
      <c r="VRH18" s="93">
        <f>Seznam!VRH8</f>
        <v>0</v>
      </c>
      <c r="VRI18" s="93">
        <f>Seznam!VRI8</f>
        <v>0</v>
      </c>
      <c r="VRJ18" s="93">
        <f>Seznam!VRJ8</f>
        <v>0</v>
      </c>
      <c r="VRK18" s="93">
        <f>Seznam!VRK8</f>
        <v>0</v>
      </c>
      <c r="VRL18" s="93">
        <f>Seznam!VRL8</f>
        <v>0</v>
      </c>
      <c r="VRM18" s="93">
        <f>Seznam!VRM8</f>
        <v>0</v>
      </c>
      <c r="VRN18" s="93">
        <f>Seznam!VRN8</f>
        <v>0</v>
      </c>
      <c r="VRO18" s="93">
        <f>Seznam!VRO8</f>
        <v>0</v>
      </c>
      <c r="VRP18" s="93">
        <f>Seznam!VRP8</f>
        <v>0</v>
      </c>
      <c r="VRQ18" s="93">
        <f>Seznam!VRQ8</f>
        <v>0</v>
      </c>
      <c r="VRR18" s="93">
        <f>Seznam!VRR8</f>
        <v>0</v>
      </c>
      <c r="VRS18" s="93">
        <f>Seznam!VRS8</f>
        <v>0</v>
      </c>
      <c r="VRT18" s="93">
        <f>Seznam!VRT8</f>
        <v>0</v>
      </c>
      <c r="VRU18" s="93">
        <f>Seznam!VRU8</f>
        <v>0</v>
      </c>
      <c r="VRV18" s="93">
        <f>Seznam!VRV8</f>
        <v>0</v>
      </c>
      <c r="VRW18" s="93">
        <f>Seznam!VRW8</f>
        <v>0</v>
      </c>
      <c r="VRX18" s="93">
        <f>Seznam!VRX8</f>
        <v>0</v>
      </c>
      <c r="VRY18" s="93">
        <f>Seznam!VRY8</f>
        <v>0</v>
      </c>
      <c r="VRZ18" s="93">
        <f>Seznam!VRZ8</f>
        <v>0</v>
      </c>
      <c r="VSA18" s="93">
        <f>Seznam!VSA8</f>
        <v>0</v>
      </c>
      <c r="VSB18" s="93">
        <f>Seznam!VSB8</f>
        <v>0</v>
      </c>
      <c r="VSC18" s="93">
        <f>Seznam!VSC8</f>
        <v>0</v>
      </c>
      <c r="VSD18" s="93">
        <f>Seznam!VSD8</f>
        <v>0</v>
      </c>
      <c r="VSE18" s="93">
        <f>Seznam!VSE8</f>
        <v>0</v>
      </c>
      <c r="VSF18" s="93">
        <f>Seznam!VSF8</f>
        <v>0</v>
      </c>
      <c r="VSG18" s="93">
        <f>Seznam!VSG8</f>
        <v>0</v>
      </c>
      <c r="VSH18" s="93">
        <f>Seznam!VSH8</f>
        <v>0</v>
      </c>
      <c r="VSI18" s="93">
        <f>Seznam!VSI8</f>
        <v>0</v>
      </c>
      <c r="VSJ18" s="93">
        <f>Seznam!VSJ8</f>
        <v>0</v>
      </c>
      <c r="VSK18" s="93">
        <f>Seznam!VSK8</f>
        <v>0</v>
      </c>
      <c r="VSL18" s="93">
        <f>Seznam!VSL8</f>
        <v>0</v>
      </c>
      <c r="VSM18" s="93">
        <f>Seznam!VSM8</f>
        <v>0</v>
      </c>
      <c r="VSN18" s="93">
        <f>Seznam!VSN8</f>
        <v>0</v>
      </c>
      <c r="VSO18" s="93">
        <f>Seznam!VSO8</f>
        <v>0</v>
      </c>
      <c r="VSP18" s="93">
        <f>Seznam!VSP8</f>
        <v>0</v>
      </c>
      <c r="VSQ18" s="93">
        <f>Seznam!VSQ8</f>
        <v>0</v>
      </c>
      <c r="VSR18" s="93">
        <f>Seznam!VSR8</f>
        <v>0</v>
      </c>
      <c r="VSS18" s="93">
        <f>Seznam!VSS8</f>
        <v>0</v>
      </c>
      <c r="VST18" s="93">
        <f>Seznam!VST8</f>
        <v>0</v>
      </c>
      <c r="VSU18" s="93">
        <f>Seznam!VSU8</f>
        <v>0</v>
      </c>
      <c r="VSV18" s="93">
        <f>Seznam!VSV8</f>
        <v>0</v>
      </c>
      <c r="VSW18" s="93">
        <f>Seznam!VSW8</f>
        <v>0</v>
      </c>
      <c r="VSX18" s="93">
        <f>Seznam!VSX8</f>
        <v>0</v>
      </c>
      <c r="VSY18" s="93">
        <f>Seznam!VSY8</f>
        <v>0</v>
      </c>
      <c r="VSZ18" s="93">
        <f>Seznam!VSZ8</f>
        <v>0</v>
      </c>
      <c r="VTA18" s="93">
        <f>Seznam!VTA8</f>
        <v>0</v>
      </c>
      <c r="VTB18" s="93">
        <f>Seznam!VTB8</f>
        <v>0</v>
      </c>
      <c r="VTC18" s="93">
        <f>Seznam!VTC8</f>
        <v>0</v>
      </c>
      <c r="VTD18" s="93">
        <f>Seznam!VTD8</f>
        <v>0</v>
      </c>
      <c r="VTE18" s="93">
        <f>Seznam!VTE8</f>
        <v>0</v>
      </c>
      <c r="VTF18" s="93">
        <f>Seznam!VTF8</f>
        <v>0</v>
      </c>
      <c r="VTG18" s="93">
        <f>Seznam!VTG8</f>
        <v>0</v>
      </c>
      <c r="VTH18" s="93">
        <f>Seznam!VTH8</f>
        <v>0</v>
      </c>
      <c r="VTI18" s="93">
        <f>Seznam!VTI8</f>
        <v>0</v>
      </c>
      <c r="VTJ18" s="93">
        <f>Seznam!VTJ8</f>
        <v>0</v>
      </c>
      <c r="VTK18" s="93">
        <f>Seznam!VTK8</f>
        <v>0</v>
      </c>
      <c r="VTL18" s="93">
        <f>Seznam!VTL8</f>
        <v>0</v>
      </c>
      <c r="VTM18" s="93">
        <f>Seznam!VTM8</f>
        <v>0</v>
      </c>
      <c r="VTN18" s="93">
        <f>Seznam!VTN8</f>
        <v>0</v>
      </c>
      <c r="VTO18" s="93">
        <f>Seznam!VTO8</f>
        <v>0</v>
      </c>
      <c r="VTP18" s="93">
        <f>Seznam!VTP8</f>
        <v>0</v>
      </c>
      <c r="VTQ18" s="93">
        <f>Seznam!VTQ8</f>
        <v>0</v>
      </c>
      <c r="VTR18" s="93">
        <f>Seznam!VTR8</f>
        <v>0</v>
      </c>
      <c r="VTS18" s="93">
        <f>Seznam!VTS8</f>
        <v>0</v>
      </c>
      <c r="VTT18" s="93">
        <f>Seznam!VTT8</f>
        <v>0</v>
      </c>
      <c r="VTU18" s="93">
        <f>Seznam!VTU8</f>
        <v>0</v>
      </c>
      <c r="VTV18" s="93">
        <f>Seznam!VTV8</f>
        <v>0</v>
      </c>
      <c r="VTW18" s="93">
        <f>Seznam!VTW8</f>
        <v>0</v>
      </c>
      <c r="VTX18" s="93">
        <f>Seznam!VTX8</f>
        <v>0</v>
      </c>
      <c r="VTY18" s="93">
        <f>Seznam!VTY8</f>
        <v>0</v>
      </c>
      <c r="VTZ18" s="93">
        <f>Seznam!VTZ8</f>
        <v>0</v>
      </c>
      <c r="VUA18" s="93">
        <f>Seznam!VUA8</f>
        <v>0</v>
      </c>
      <c r="VUB18" s="93">
        <f>Seznam!VUB8</f>
        <v>0</v>
      </c>
      <c r="VUC18" s="93">
        <f>Seznam!VUC8</f>
        <v>0</v>
      </c>
      <c r="VUD18" s="93">
        <f>Seznam!VUD8</f>
        <v>0</v>
      </c>
      <c r="VUE18" s="93">
        <f>Seznam!VUE8</f>
        <v>0</v>
      </c>
      <c r="VUF18" s="93">
        <f>Seznam!VUF8</f>
        <v>0</v>
      </c>
      <c r="VUG18" s="93">
        <f>Seznam!VUG8</f>
        <v>0</v>
      </c>
      <c r="VUH18" s="93">
        <f>Seznam!VUH8</f>
        <v>0</v>
      </c>
      <c r="VUI18" s="93">
        <f>Seznam!VUI8</f>
        <v>0</v>
      </c>
      <c r="VUJ18" s="93">
        <f>Seznam!VUJ8</f>
        <v>0</v>
      </c>
      <c r="VUK18" s="93">
        <f>Seznam!VUK8</f>
        <v>0</v>
      </c>
      <c r="VUL18" s="93">
        <f>Seznam!VUL8</f>
        <v>0</v>
      </c>
      <c r="VUM18" s="93">
        <f>Seznam!VUM8</f>
        <v>0</v>
      </c>
      <c r="VUN18" s="93">
        <f>Seznam!VUN8</f>
        <v>0</v>
      </c>
      <c r="VUO18" s="93">
        <f>Seznam!VUO8</f>
        <v>0</v>
      </c>
      <c r="VUP18" s="93">
        <f>Seznam!VUP8</f>
        <v>0</v>
      </c>
      <c r="VUQ18" s="93">
        <f>Seznam!VUQ8</f>
        <v>0</v>
      </c>
      <c r="VUR18" s="93">
        <f>Seznam!VUR8</f>
        <v>0</v>
      </c>
      <c r="VUS18" s="93">
        <f>Seznam!VUS8</f>
        <v>0</v>
      </c>
      <c r="VUT18" s="93">
        <f>Seznam!VUT8</f>
        <v>0</v>
      </c>
      <c r="VUU18" s="93">
        <f>Seznam!VUU8</f>
        <v>0</v>
      </c>
      <c r="VUV18" s="93">
        <f>Seznam!VUV8</f>
        <v>0</v>
      </c>
      <c r="VUW18" s="93">
        <f>Seznam!VUW8</f>
        <v>0</v>
      </c>
      <c r="VUX18" s="93">
        <f>Seznam!VUX8</f>
        <v>0</v>
      </c>
      <c r="VUY18" s="93">
        <f>Seznam!VUY8</f>
        <v>0</v>
      </c>
      <c r="VUZ18" s="93">
        <f>Seznam!VUZ8</f>
        <v>0</v>
      </c>
      <c r="VVA18" s="93">
        <f>Seznam!VVA8</f>
        <v>0</v>
      </c>
      <c r="VVB18" s="93">
        <f>Seznam!VVB8</f>
        <v>0</v>
      </c>
      <c r="VVC18" s="93">
        <f>Seznam!VVC8</f>
        <v>0</v>
      </c>
      <c r="VVD18" s="93">
        <f>Seznam!VVD8</f>
        <v>0</v>
      </c>
      <c r="VVE18" s="93">
        <f>Seznam!VVE8</f>
        <v>0</v>
      </c>
      <c r="VVF18" s="93">
        <f>Seznam!VVF8</f>
        <v>0</v>
      </c>
      <c r="VVG18" s="93">
        <f>Seznam!VVG8</f>
        <v>0</v>
      </c>
      <c r="VVH18" s="93">
        <f>Seznam!VVH8</f>
        <v>0</v>
      </c>
      <c r="VVI18" s="93">
        <f>Seznam!VVI8</f>
        <v>0</v>
      </c>
      <c r="VVJ18" s="93">
        <f>Seznam!VVJ8</f>
        <v>0</v>
      </c>
      <c r="VVK18" s="93">
        <f>Seznam!VVK8</f>
        <v>0</v>
      </c>
      <c r="VVL18" s="93">
        <f>Seznam!VVL8</f>
        <v>0</v>
      </c>
      <c r="VVM18" s="93">
        <f>Seznam!VVM8</f>
        <v>0</v>
      </c>
      <c r="VVN18" s="93">
        <f>Seznam!VVN8</f>
        <v>0</v>
      </c>
      <c r="VVO18" s="93">
        <f>Seznam!VVO8</f>
        <v>0</v>
      </c>
      <c r="VVP18" s="93">
        <f>Seznam!VVP8</f>
        <v>0</v>
      </c>
      <c r="VVQ18" s="93">
        <f>Seznam!VVQ8</f>
        <v>0</v>
      </c>
      <c r="VVR18" s="93">
        <f>Seznam!VVR8</f>
        <v>0</v>
      </c>
      <c r="VVS18" s="93">
        <f>Seznam!VVS8</f>
        <v>0</v>
      </c>
      <c r="VVT18" s="93">
        <f>Seznam!VVT8</f>
        <v>0</v>
      </c>
      <c r="VVU18" s="93">
        <f>Seznam!VVU8</f>
        <v>0</v>
      </c>
      <c r="VVV18" s="93">
        <f>Seznam!VVV8</f>
        <v>0</v>
      </c>
      <c r="VVW18" s="93">
        <f>Seznam!VVW8</f>
        <v>0</v>
      </c>
      <c r="VVX18" s="93">
        <f>Seznam!VVX8</f>
        <v>0</v>
      </c>
      <c r="VVY18" s="93">
        <f>Seznam!VVY8</f>
        <v>0</v>
      </c>
      <c r="VVZ18" s="93">
        <f>Seznam!VVZ8</f>
        <v>0</v>
      </c>
      <c r="VWA18" s="93">
        <f>Seznam!VWA8</f>
        <v>0</v>
      </c>
      <c r="VWB18" s="93">
        <f>Seznam!VWB8</f>
        <v>0</v>
      </c>
      <c r="VWC18" s="93">
        <f>Seznam!VWC8</f>
        <v>0</v>
      </c>
      <c r="VWD18" s="93">
        <f>Seznam!VWD8</f>
        <v>0</v>
      </c>
      <c r="VWE18" s="93">
        <f>Seznam!VWE8</f>
        <v>0</v>
      </c>
      <c r="VWF18" s="93">
        <f>Seznam!VWF8</f>
        <v>0</v>
      </c>
      <c r="VWG18" s="93">
        <f>Seznam!VWG8</f>
        <v>0</v>
      </c>
      <c r="VWH18" s="93">
        <f>Seznam!VWH8</f>
        <v>0</v>
      </c>
      <c r="VWI18" s="93">
        <f>Seznam!VWI8</f>
        <v>0</v>
      </c>
      <c r="VWJ18" s="93">
        <f>Seznam!VWJ8</f>
        <v>0</v>
      </c>
      <c r="VWK18" s="93">
        <f>Seznam!VWK8</f>
        <v>0</v>
      </c>
      <c r="VWL18" s="93">
        <f>Seznam!VWL8</f>
        <v>0</v>
      </c>
      <c r="VWM18" s="93">
        <f>Seznam!VWM8</f>
        <v>0</v>
      </c>
      <c r="VWN18" s="93">
        <f>Seznam!VWN8</f>
        <v>0</v>
      </c>
      <c r="VWO18" s="93">
        <f>Seznam!VWO8</f>
        <v>0</v>
      </c>
      <c r="VWP18" s="93">
        <f>Seznam!VWP8</f>
        <v>0</v>
      </c>
      <c r="VWQ18" s="93">
        <f>Seznam!VWQ8</f>
        <v>0</v>
      </c>
      <c r="VWR18" s="93">
        <f>Seznam!VWR8</f>
        <v>0</v>
      </c>
      <c r="VWS18" s="93">
        <f>Seznam!VWS8</f>
        <v>0</v>
      </c>
      <c r="VWT18" s="93">
        <f>Seznam!VWT8</f>
        <v>0</v>
      </c>
      <c r="VWU18" s="93">
        <f>Seznam!VWU8</f>
        <v>0</v>
      </c>
      <c r="VWV18" s="93">
        <f>Seznam!VWV8</f>
        <v>0</v>
      </c>
      <c r="VWW18" s="93">
        <f>Seznam!VWW8</f>
        <v>0</v>
      </c>
      <c r="VWX18" s="93">
        <f>Seznam!VWX8</f>
        <v>0</v>
      </c>
      <c r="VWY18" s="93">
        <f>Seznam!VWY8</f>
        <v>0</v>
      </c>
      <c r="VWZ18" s="93">
        <f>Seznam!VWZ8</f>
        <v>0</v>
      </c>
      <c r="VXA18" s="93">
        <f>Seznam!VXA8</f>
        <v>0</v>
      </c>
      <c r="VXB18" s="93">
        <f>Seznam!VXB8</f>
        <v>0</v>
      </c>
      <c r="VXC18" s="93">
        <f>Seznam!VXC8</f>
        <v>0</v>
      </c>
      <c r="VXD18" s="93">
        <f>Seznam!VXD8</f>
        <v>0</v>
      </c>
      <c r="VXE18" s="93">
        <f>Seznam!VXE8</f>
        <v>0</v>
      </c>
      <c r="VXF18" s="93">
        <f>Seznam!VXF8</f>
        <v>0</v>
      </c>
      <c r="VXG18" s="93">
        <f>Seznam!VXG8</f>
        <v>0</v>
      </c>
      <c r="VXH18" s="93">
        <f>Seznam!VXH8</f>
        <v>0</v>
      </c>
      <c r="VXI18" s="93">
        <f>Seznam!VXI8</f>
        <v>0</v>
      </c>
      <c r="VXJ18" s="93">
        <f>Seznam!VXJ8</f>
        <v>0</v>
      </c>
      <c r="VXK18" s="93">
        <f>Seznam!VXK8</f>
        <v>0</v>
      </c>
      <c r="VXL18" s="93">
        <f>Seznam!VXL8</f>
        <v>0</v>
      </c>
      <c r="VXM18" s="93">
        <f>Seznam!VXM8</f>
        <v>0</v>
      </c>
      <c r="VXN18" s="93">
        <f>Seznam!VXN8</f>
        <v>0</v>
      </c>
      <c r="VXO18" s="93">
        <f>Seznam!VXO8</f>
        <v>0</v>
      </c>
      <c r="VXP18" s="93">
        <f>Seznam!VXP8</f>
        <v>0</v>
      </c>
      <c r="VXQ18" s="93">
        <f>Seznam!VXQ8</f>
        <v>0</v>
      </c>
      <c r="VXR18" s="93">
        <f>Seznam!VXR8</f>
        <v>0</v>
      </c>
      <c r="VXS18" s="93">
        <f>Seznam!VXS8</f>
        <v>0</v>
      </c>
      <c r="VXT18" s="93">
        <f>Seznam!VXT8</f>
        <v>0</v>
      </c>
      <c r="VXU18" s="93">
        <f>Seznam!VXU8</f>
        <v>0</v>
      </c>
      <c r="VXV18" s="93">
        <f>Seznam!VXV8</f>
        <v>0</v>
      </c>
      <c r="VXW18" s="93">
        <f>Seznam!VXW8</f>
        <v>0</v>
      </c>
      <c r="VXX18" s="93">
        <f>Seznam!VXX8</f>
        <v>0</v>
      </c>
      <c r="VXY18" s="93">
        <f>Seznam!VXY8</f>
        <v>0</v>
      </c>
      <c r="VXZ18" s="93">
        <f>Seznam!VXZ8</f>
        <v>0</v>
      </c>
      <c r="VYA18" s="93">
        <f>Seznam!VYA8</f>
        <v>0</v>
      </c>
      <c r="VYB18" s="93">
        <f>Seznam!VYB8</f>
        <v>0</v>
      </c>
      <c r="VYC18" s="93">
        <f>Seznam!VYC8</f>
        <v>0</v>
      </c>
      <c r="VYD18" s="93">
        <f>Seznam!VYD8</f>
        <v>0</v>
      </c>
      <c r="VYE18" s="93">
        <f>Seznam!VYE8</f>
        <v>0</v>
      </c>
      <c r="VYF18" s="93">
        <f>Seznam!VYF8</f>
        <v>0</v>
      </c>
      <c r="VYG18" s="93">
        <f>Seznam!VYG8</f>
        <v>0</v>
      </c>
      <c r="VYH18" s="93">
        <f>Seznam!VYH8</f>
        <v>0</v>
      </c>
      <c r="VYI18" s="93">
        <f>Seznam!VYI8</f>
        <v>0</v>
      </c>
      <c r="VYJ18" s="93">
        <f>Seznam!VYJ8</f>
        <v>0</v>
      </c>
      <c r="VYK18" s="93">
        <f>Seznam!VYK8</f>
        <v>0</v>
      </c>
      <c r="VYL18" s="93">
        <f>Seznam!VYL8</f>
        <v>0</v>
      </c>
      <c r="VYM18" s="93">
        <f>Seznam!VYM8</f>
        <v>0</v>
      </c>
      <c r="VYN18" s="93">
        <f>Seznam!VYN8</f>
        <v>0</v>
      </c>
      <c r="VYO18" s="93">
        <f>Seznam!VYO8</f>
        <v>0</v>
      </c>
      <c r="VYP18" s="93">
        <f>Seznam!VYP8</f>
        <v>0</v>
      </c>
      <c r="VYQ18" s="93">
        <f>Seznam!VYQ8</f>
        <v>0</v>
      </c>
      <c r="VYR18" s="93">
        <f>Seznam!VYR8</f>
        <v>0</v>
      </c>
      <c r="VYS18" s="93">
        <f>Seznam!VYS8</f>
        <v>0</v>
      </c>
      <c r="VYT18" s="93">
        <f>Seznam!VYT8</f>
        <v>0</v>
      </c>
      <c r="VYU18" s="93">
        <f>Seznam!VYU8</f>
        <v>0</v>
      </c>
      <c r="VYV18" s="93">
        <f>Seznam!VYV8</f>
        <v>0</v>
      </c>
      <c r="VYW18" s="93">
        <f>Seznam!VYW8</f>
        <v>0</v>
      </c>
      <c r="VYX18" s="93">
        <f>Seznam!VYX8</f>
        <v>0</v>
      </c>
      <c r="VYY18" s="93">
        <f>Seznam!VYY8</f>
        <v>0</v>
      </c>
      <c r="VYZ18" s="93">
        <f>Seznam!VYZ8</f>
        <v>0</v>
      </c>
      <c r="VZA18" s="93">
        <f>Seznam!VZA8</f>
        <v>0</v>
      </c>
      <c r="VZB18" s="93">
        <f>Seznam!VZB8</f>
        <v>0</v>
      </c>
      <c r="VZC18" s="93">
        <f>Seznam!VZC8</f>
        <v>0</v>
      </c>
      <c r="VZD18" s="93">
        <f>Seznam!VZD8</f>
        <v>0</v>
      </c>
      <c r="VZE18" s="93">
        <f>Seznam!VZE8</f>
        <v>0</v>
      </c>
      <c r="VZF18" s="93">
        <f>Seznam!VZF8</f>
        <v>0</v>
      </c>
      <c r="VZG18" s="93">
        <f>Seznam!VZG8</f>
        <v>0</v>
      </c>
      <c r="VZH18" s="93">
        <f>Seznam!VZH8</f>
        <v>0</v>
      </c>
      <c r="VZI18" s="93">
        <f>Seznam!VZI8</f>
        <v>0</v>
      </c>
      <c r="VZJ18" s="93">
        <f>Seznam!VZJ8</f>
        <v>0</v>
      </c>
      <c r="VZK18" s="93">
        <f>Seznam!VZK8</f>
        <v>0</v>
      </c>
      <c r="VZL18" s="93">
        <f>Seznam!VZL8</f>
        <v>0</v>
      </c>
      <c r="VZM18" s="93">
        <f>Seznam!VZM8</f>
        <v>0</v>
      </c>
      <c r="VZN18" s="93">
        <f>Seznam!VZN8</f>
        <v>0</v>
      </c>
      <c r="VZO18" s="93">
        <f>Seznam!VZO8</f>
        <v>0</v>
      </c>
      <c r="VZP18" s="93">
        <f>Seznam!VZP8</f>
        <v>0</v>
      </c>
      <c r="VZQ18" s="93">
        <f>Seznam!VZQ8</f>
        <v>0</v>
      </c>
      <c r="VZR18" s="93">
        <f>Seznam!VZR8</f>
        <v>0</v>
      </c>
      <c r="VZS18" s="93">
        <f>Seznam!VZS8</f>
        <v>0</v>
      </c>
      <c r="VZT18" s="93">
        <f>Seznam!VZT8</f>
        <v>0</v>
      </c>
      <c r="VZU18" s="93">
        <f>Seznam!VZU8</f>
        <v>0</v>
      </c>
      <c r="VZV18" s="93">
        <f>Seznam!VZV8</f>
        <v>0</v>
      </c>
      <c r="VZW18" s="93">
        <f>Seznam!VZW8</f>
        <v>0</v>
      </c>
      <c r="VZX18" s="93">
        <f>Seznam!VZX8</f>
        <v>0</v>
      </c>
      <c r="VZY18" s="93">
        <f>Seznam!VZY8</f>
        <v>0</v>
      </c>
      <c r="VZZ18" s="93">
        <f>Seznam!VZZ8</f>
        <v>0</v>
      </c>
      <c r="WAA18" s="93">
        <f>Seznam!WAA8</f>
        <v>0</v>
      </c>
      <c r="WAB18" s="93">
        <f>Seznam!WAB8</f>
        <v>0</v>
      </c>
      <c r="WAC18" s="93">
        <f>Seznam!WAC8</f>
        <v>0</v>
      </c>
      <c r="WAD18" s="93">
        <f>Seznam!WAD8</f>
        <v>0</v>
      </c>
      <c r="WAE18" s="93">
        <f>Seznam!WAE8</f>
        <v>0</v>
      </c>
      <c r="WAF18" s="93">
        <f>Seznam!WAF8</f>
        <v>0</v>
      </c>
      <c r="WAG18" s="93">
        <f>Seznam!WAG8</f>
        <v>0</v>
      </c>
      <c r="WAH18" s="93">
        <f>Seznam!WAH8</f>
        <v>0</v>
      </c>
      <c r="WAI18" s="93">
        <f>Seznam!WAI8</f>
        <v>0</v>
      </c>
      <c r="WAJ18" s="93">
        <f>Seznam!WAJ8</f>
        <v>0</v>
      </c>
      <c r="WAK18" s="93">
        <f>Seznam!WAK8</f>
        <v>0</v>
      </c>
      <c r="WAL18" s="93">
        <f>Seznam!WAL8</f>
        <v>0</v>
      </c>
      <c r="WAM18" s="93">
        <f>Seznam!WAM8</f>
        <v>0</v>
      </c>
      <c r="WAN18" s="93">
        <f>Seznam!WAN8</f>
        <v>0</v>
      </c>
      <c r="WAO18" s="93">
        <f>Seznam!WAO8</f>
        <v>0</v>
      </c>
      <c r="WAP18" s="93">
        <f>Seznam!WAP8</f>
        <v>0</v>
      </c>
      <c r="WAQ18" s="93">
        <f>Seznam!WAQ8</f>
        <v>0</v>
      </c>
      <c r="WAR18" s="93">
        <f>Seznam!WAR8</f>
        <v>0</v>
      </c>
      <c r="WAS18" s="93">
        <f>Seznam!WAS8</f>
        <v>0</v>
      </c>
      <c r="WAT18" s="93">
        <f>Seznam!WAT8</f>
        <v>0</v>
      </c>
      <c r="WAU18" s="93">
        <f>Seznam!WAU8</f>
        <v>0</v>
      </c>
      <c r="WAV18" s="93">
        <f>Seznam!WAV8</f>
        <v>0</v>
      </c>
      <c r="WAW18" s="93">
        <f>Seznam!WAW8</f>
        <v>0</v>
      </c>
      <c r="WAX18" s="93">
        <f>Seznam!WAX8</f>
        <v>0</v>
      </c>
      <c r="WAY18" s="93">
        <f>Seznam!WAY8</f>
        <v>0</v>
      </c>
      <c r="WAZ18" s="93">
        <f>Seznam!WAZ8</f>
        <v>0</v>
      </c>
      <c r="WBA18" s="93">
        <f>Seznam!WBA8</f>
        <v>0</v>
      </c>
      <c r="WBB18" s="93">
        <f>Seznam!WBB8</f>
        <v>0</v>
      </c>
      <c r="WBC18" s="93">
        <f>Seznam!WBC8</f>
        <v>0</v>
      </c>
      <c r="WBD18" s="93">
        <f>Seznam!WBD8</f>
        <v>0</v>
      </c>
      <c r="WBE18" s="93">
        <f>Seznam!WBE8</f>
        <v>0</v>
      </c>
      <c r="WBF18" s="93">
        <f>Seznam!WBF8</f>
        <v>0</v>
      </c>
      <c r="WBG18" s="93">
        <f>Seznam!WBG8</f>
        <v>0</v>
      </c>
      <c r="WBH18" s="93">
        <f>Seznam!WBH8</f>
        <v>0</v>
      </c>
      <c r="WBI18" s="93">
        <f>Seznam!WBI8</f>
        <v>0</v>
      </c>
      <c r="WBJ18" s="93">
        <f>Seznam!WBJ8</f>
        <v>0</v>
      </c>
      <c r="WBK18" s="93">
        <f>Seznam!WBK8</f>
        <v>0</v>
      </c>
      <c r="WBL18" s="93">
        <f>Seznam!WBL8</f>
        <v>0</v>
      </c>
      <c r="WBM18" s="93">
        <f>Seznam!WBM8</f>
        <v>0</v>
      </c>
      <c r="WBN18" s="93">
        <f>Seznam!WBN8</f>
        <v>0</v>
      </c>
      <c r="WBO18" s="93">
        <f>Seznam!WBO8</f>
        <v>0</v>
      </c>
      <c r="WBP18" s="93">
        <f>Seznam!WBP8</f>
        <v>0</v>
      </c>
      <c r="WBQ18" s="93">
        <f>Seznam!WBQ8</f>
        <v>0</v>
      </c>
      <c r="WBR18" s="93">
        <f>Seznam!WBR8</f>
        <v>0</v>
      </c>
      <c r="WBS18" s="93">
        <f>Seznam!WBS8</f>
        <v>0</v>
      </c>
      <c r="WBT18" s="93">
        <f>Seznam!WBT8</f>
        <v>0</v>
      </c>
      <c r="WBU18" s="93">
        <f>Seznam!WBU8</f>
        <v>0</v>
      </c>
      <c r="WBV18" s="93">
        <f>Seznam!WBV8</f>
        <v>0</v>
      </c>
      <c r="WBW18" s="93">
        <f>Seznam!WBW8</f>
        <v>0</v>
      </c>
      <c r="WBX18" s="93">
        <f>Seznam!WBX8</f>
        <v>0</v>
      </c>
      <c r="WBY18" s="93">
        <f>Seznam!WBY8</f>
        <v>0</v>
      </c>
      <c r="WBZ18" s="93">
        <f>Seznam!WBZ8</f>
        <v>0</v>
      </c>
      <c r="WCA18" s="93">
        <f>Seznam!WCA8</f>
        <v>0</v>
      </c>
      <c r="WCB18" s="93">
        <f>Seznam!WCB8</f>
        <v>0</v>
      </c>
      <c r="WCC18" s="93">
        <f>Seznam!WCC8</f>
        <v>0</v>
      </c>
      <c r="WCD18" s="93">
        <f>Seznam!WCD8</f>
        <v>0</v>
      </c>
      <c r="WCE18" s="93">
        <f>Seznam!WCE8</f>
        <v>0</v>
      </c>
      <c r="WCF18" s="93">
        <f>Seznam!WCF8</f>
        <v>0</v>
      </c>
      <c r="WCG18" s="93">
        <f>Seznam!WCG8</f>
        <v>0</v>
      </c>
      <c r="WCH18" s="93">
        <f>Seznam!WCH8</f>
        <v>0</v>
      </c>
      <c r="WCI18" s="93">
        <f>Seznam!WCI8</f>
        <v>0</v>
      </c>
      <c r="WCJ18" s="93">
        <f>Seznam!WCJ8</f>
        <v>0</v>
      </c>
      <c r="WCK18" s="93">
        <f>Seznam!WCK8</f>
        <v>0</v>
      </c>
      <c r="WCL18" s="93">
        <f>Seznam!WCL8</f>
        <v>0</v>
      </c>
      <c r="WCM18" s="93">
        <f>Seznam!WCM8</f>
        <v>0</v>
      </c>
      <c r="WCN18" s="93">
        <f>Seznam!WCN8</f>
        <v>0</v>
      </c>
      <c r="WCO18" s="93">
        <f>Seznam!WCO8</f>
        <v>0</v>
      </c>
      <c r="WCP18" s="93">
        <f>Seznam!WCP8</f>
        <v>0</v>
      </c>
      <c r="WCQ18" s="93">
        <f>Seznam!WCQ8</f>
        <v>0</v>
      </c>
      <c r="WCR18" s="93">
        <f>Seznam!WCR8</f>
        <v>0</v>
      </c>
      <c r="WCS18" s="93">
        <f>Seznam!WCS8</f>
        <v>0</v>
      </c>
      <c r="WCT18" s="93">
        <f>Seznam!WCT8</f>
        <v>0</v>
      </c>
      <c r="WCU18" s="93">
        <f>Seznam!WCU8</f>
        <v>0</v>
      </c>
      <c r="WCV18" s="93">
        <f>Seznam!WCV8</f>
        <v>0</v>
      </c>
      <c r="WCW18" s="93">
        <f>Seznam!WCW8</f>
        <v>0</v>
      </c>
      <c r="WCX18" s="93">
        <f>Seznam!WCX8</f>
        <v>0</v>
      </c>
      <c r="WCY18" s="93">
        <f>Seznam!WCY8</f>
        <v>0</v>
      </c>
      <c r="WCZ18" s="93">
        <f>Seznam!WCZ8</f>
        <v>0</v>
      </c>
      <c r="WDA18" s="93">
        <f>Seznam!WDA8</f>
        <v>0</v>
      </c>
      <c r="WDB18" s="93">
        <f>Seznam!WDB8</f>
        <v>0</v>
      </c>
      <c r="WDC18" s="93">
        <f>Seznam!WDC8</f>
        <v>0</v>
      </c>
      <c r="WDD18" s="93">
        <f>Seznam!WDD8</f>
        <v>0</v>
      </c>
      <c r="WDE18" s="93">
        <f>Seznam!WDE8</f>
        <v>0</v>
      </c>
      <c r="WDF18" s="93">
        <f>Seznam!WDF8</f>
        <v>0</v>
      </c>
      <c r="WDG18" s="93">
        <f>Seznam!WDG8</f>
        <v>0</v>
      </c>
      <c r="WDH18" s="93">
        <f>Seznam!WDH8</f>
        <v>0</v>
      </c>
      <c r="WDI18" s="93">
        <f>Seznam!WDI8</f>
        <v>0</v>
      </c>
      <c r="WDJ18" s="93">
        <f>Seznam!WDJ8</f>
        <v>0</v>
      </c>
      <c r="WDK18" s="93">
        <f>Seznam!WDK8</f>
        <v>0</v>
      </c>
      <c r="WDL18" s="93">
        <f>Seznam!WDL8</f>
        <v>0</v>
      </c>
      <c r="WDM18" s="93">
        <f>Seznam!WDM8</f>
        <v>0</v>
      </c>
      <c r="WDN18" s="93">
        <f>Seznam!WDN8</f>
        <v>0</v>
      </c>
      <c r="WDO18" s="93">
        <f>Seznam!WDO8</f>
        <v>0</v>
      </c>
      <c r="WDP18" s="93">
        <f>Seznam!WDP8</f>
        <v>0</v>
      </c>
      <c r="WDQ18" s="93">
        <f>Seznam!WDQ8</f>
        <v>0</v>
      </c>
      <c r="WDR18" s="93">
        <f>Seznam!WDR8</f>
        <v>0</v>
      </c>
      <c r="WDS18" s="93">
        <f>Seznam!WDS8</f>
        <v>0</v>
      </c>
      <c r="WDT18" s="93">
        <f>Seznam!WDT8</f>
        <v>0</v>
      </c>
      <c r="WDU18" s="93">
        <f>Seznam!WDU8</f>
        <v>0</v>
      </c>
      <c r="WDV18" s="93">
        <f>Seznam!WDV8</f>
        <v>0</v>
      </c>
      <c r="WDW18" s="93">
        <f>Seznam!WDW8</f>
        <v>0</v>
      </c>
      <c r="WDX18" s="93">
        <f>Seznam!WDX8</f>
        <v>0</v>
      </c>
      <c r="WDY18" s="93">
        <f>Seznam!WDY8</f>
        <v>0</v>
      </c>
      <c r="WDZ18" s="93">
        <f>Seznam!WDZ8</f>
        <v>0</v>
      </c>
      <c r="WEA18" s="93">
        <f>Seznam!WEA8</f>
        <v>0</v>
      </c>
      <c r="WEB18" s="93">
        <f>Seznam!WEB8</f>
        <v>0</v>
      </c>
      <c r="WEC18" s="93">
        <f>Seznam!WEC8</f>
        <v>0</v>
      </c>
      <c r="WED18" s="93">
        <f>Seznam!WED8</f>
        <v>0</v>
      </c>
      <c r="WEE18" s="93">
        <f>Seznam!WEE8</f>
        <v>0</v>
      </c>
      <c r="WEF18" s="93">
        <f>Seznam!WEF8</f>
        <v>0</v>
      </c>
      <c r="WEG18" s="93">
        <f>Seznam!WEG8</f>
        <v>0</v>
      </c>
      <c r="WEH18" s="93">
        <f>Seznam!WEH8</f>
        <v>0</v>
      </c>
      <c r="WEI18" s="93">
        <f>Seznam!WEI8</f>
        <v>0</v>
      </c>
      <c r="WEJ18" s="93">
        <f>Seznam!WEJ8</f>
        <v>0</v>
      </c>
      <c r="WEK18" s="93">
        <f>Seznam!WEK8</f>
        <v>0</v>
      </c>
      <c r="WEL18" s="93">
        <f>Seznam!WEL8</f>
        <v>0</v>
      </c>
      <c r="WEM18" s="93">
        <f>Seznam!WEM8</f>
        <v>0</v>
      </c>
      <c r="WEN18" s="93">
        <f>Seznam!WEN8</f>
        <v>0</v>
      </c>
      <c r="WEO18" s="93">
        <f>Seznam!WEO8</f>
        <v>0</v>
      </c>
      <c r="WEP18" s="93">
        <f>Seznam!WEP8</f>
        <v>0</v>
      </c>
      <c r="WEQ18" s="93">
        <f>Seznam!WEQ8</f>
        <v>0</v>
      </c>
      <c r="WER18" s="93">
        <f>Seznam!WER8</f>
        <v>0</v>
      </c>
      <c r="WES18" s="93">
        <f>Seznam!WES8</f>
        <v>0</v>
      </c>
      <c r="WET18" s="93">
        <f>Seznam!WET8</f>
        <v>0</v>
      </c>
      <c r="WEU18" s="93">
        <f>Seznam!WEU8</f>
        <v>0</v>
      </c>
      <c r="WEV18" s="93">
        <f>Seznam!WEV8</f>
        <v>0</v>
      </c>
      <c r="WEW18" s="93">
        <f>Seznam!WEW8</f>
        <v>0</v>
      </c>
      <c r="WEX18" s="93">
        <f>Seznam!WEX8</f>
        <v>0</v>
      </c>
      <c r="WEY18" s="93">
        <f>Seznam!WEY8</f>
        <v>0</v>
      </c>
      <c r="WEZ18" s="93">
        <f>Seznam!WEZ8</f>
        <v>0</v>
      </c>
      <c r="WFA18" s="93">
        <f>Seznam!WFA8</f>
        <v>0</v>
      </c>
      <c r="WFB18" s="93">
        <f>Seznam!WFB8</f>
        <v>0</v>
      </c>
      <c r="WFC18" s="93">
        <f>Seznam!WFC8</f>
        <v>0</v>
      </c>
      <c r="WFD18" s="93">
        <f>Seznam!WFD8</f>
        <v>0</v>
      </c>
      <c r="WFE18" s="93">
        <f>Seznam!WFE8</f>
        <v>0</v>
      </c>
      <c r="WFF18" s="93">
        <f>Seznam!WFF8</f>
        <v>0</v>
      </c>
      <c r="WFG18" s="93">
        <f>Seznam!WFG8</f>
        <v>0</v>
      </c>
      <c r="WFH18" s="93">
        <f>Seznam!WFH8</f>
        <v>0</v>
      </c>
      <c r="WFI18" s="93">
        <f>Seznam!WFI8</f>
        <v>0</v>
      </c>
      <c r="WFJ18" s="93">
        <f>Seznam!WFJ8</f>
        <v>0</v>
      </c>
      <c r="WFK18" s="93">
        <f>Seznam!WFK8</f>
        <v>0</v>
      </c>
      <c r="WFL18" s="93">
        <f>Seznam!WFL8</f>
        <v>0</v>
      </c>
      <c r="WFM18" s="93">
        <f>Seznam!WFM8</f>
        <v>0</v>
      </c>
      <c r="WFN18" s="93">
        <f>Seznam!WFN8</f>
        <v>0</v>
      </c>
      <c r="WFO18" s="93">
        <f>Seznam!WFO8</f>
        <v>0</v>
      </c>
      <c r="WFP18" s="93">
        <f>Seznam!WFP8</f>
        <v>0</v>
      </c>
      <c r="WFQ18" s="93">
        <f>Seznam!WFQ8</f>
        <v>0</v>
      </c>
      <c r="WFR18" s="93">
        <f>Seznam!WFR8</f>
        <v>0</v>
      </c>
      <c r="WFS18" s="93">
        <f>Seznam!WFS8</f>
        <v>0</v>
      </c>
      <c r="WFT18" s="93">
        <f>Seznam!WFT8</f>
        <v>0</v>
      </c>
      <c r="WFU18" s="93">
        <f>Seznam!WFU8</f>
        <v>0</v>
      </c>
      <c r="WFV18" s="93">
        <f>Seznam!WFV8</f>
        <v>0</v>
      </c>
      <c r="WFW18" s="93">
        <f>Seznam!WFW8</f>
        <v>0</v>
      </c>
      <c r="WFX18" s="93">
        <f>Seznam!WFX8</f>
        <v>0</v>
      </c>
      <c r="WFY18" s="93">
        <f>Seznam!WFY8</f>
        <v>0</v>
      </c>
      <c r="WFZ18" s="93">
        <f>Seznam!WFZ8</f>
        <v>0</v>
      </c>
      <c r="WGA18" s="93">
        <f>Seznam!WGA8</f>
        <v>0</v>
      </c>
      <c r="WGB18" s="93">
        <f>Seznam!WGB8</f>
        <v>0</v>
      </c>
      <c r="WGC18" s="93">
        <f>Seznam!WGC8</f>
        <v>0</v>
      </c>
      <c r="WGD18" s="93">
        <f>Seznam!WGD8</f>
        <v>0</v>
      </c>
      <c r="WGE18" s="93">
        <f>Seznam!WGE8</f>
        <v>0</v>
      </c>
      <c r="WGF18" s="93">
        <f>Seznam!WGF8</f>
        <v>0</v>
      </c>
      <c r="WGG18" s="93">
        <f>Seznam!WGG8</f>
        <v>0</v>
      </c>
      <c r="WGH18" s="93">
        <f>Seznam!WGH8</f>
        <v>0</v>
      </c>
      <c r="WGI18" s="93">
        <f>Seznam!WGI8</f>
        <v>0</v>
      </c>
      <c r="WGJ18" s="93">
        <f>Seznam!WGJ8</f>
        <v>0</v>
      </c>
      <c r="WGK18" s="93">
        <f>Seznam!WGK8</f>
        <v>0</v>
      </c>
      <c r="WGL18" s="93">
        <f>Seznam!WGL8</f>
        <v>0</v>
      </c>
      <c r="WGM18" s="93">
        <f>Seznam!WGM8</f>
        <v>0</v>
      </c>
      <c r="WGN18" s="93">
        <f>Seznam!WGN8</f>
        <v>0</v>
      </c>
      <c r="WGO18" s="93">
        <f>Seznam!WGO8</f>
        <v>0</v>
      </c>
      <c r="WGP18" s="93">
        <f>Seznam!WGP8</f>
        <v>0</v>
      </c>
      <c r="WGQ18" s="93">
        <f>Seznam!WGQ8</f>
        <v>0</v>
      </c>
      <c r="WGR18" s="93">
        <f>Seznam!WGR8</f>
        <v>0</v>
      </c>
      <c r="WGS18" s="93">
        <f>Seznam!WGS8</f>
        <v>0</v>
      </c>
      <c r="WGT18" s="93">
        <f>Seznam!WGT8</f>
        <v>0</v>
      </c>
      <c r="WGU18" s="93">
        <f>Seznam!WGU8</f>
        <v>0</v>
      </c>
      <c r="WGV18" s="93">
        <f>Seznam!WGV8</f>
        <v>0</v>
      </c>
      <c r="WGW18" s="93">
        <f>Seznam!WGW8</f>
        <v>0</v>
      </c>
      <c r="WGX18" s="93">
        <f>Seznam!WGX8</f>
        <v>0</v>
      </c>
      <c r="WGY18" s="93">
        <f>Seznam!WGY8</f>
        <v>0</v>
      </c>
      <c r="WGZ18" s="93">
        <f>Seznam!WGZ8</f>
        <v>0</v>
      </c>
      <c r="WHA18" s="93">
        <f>Seznam!WHA8</f>
        <v>0</v>
      </c>
      <c r="WHB18" s="93">
        <f>Seznam!WHB8</f>
        <v>0</v>
      </c>
      <c r="WHC18" s="93">
        <f>Seznam!WHC8</f>
        <v>0</v>
      </c>
      <c r="WHD18" s="93">
        <f>Seznam!WHD8</f>
        <v>0</v>
      </c>
      <c r="WHE18" s="93">
        <f>Seznam!WHE8</f>
        <v>0</v>
      </c>
      <c r="WHF18" s="93">
        <f>Seznam!WHF8</f>
        <v>0</v>
      </c>
      <c r="WHG18" s="93">
        <f>Seznam!WHG8</f>
        <v>0</v>
      </c>
      <c r="WHH18" s="93">
        <f>Seznam!WHH8</f>
        <v>0</v>
      </c>
      <c r="WHI18" s="93">
        <f>Seznam!WHI8</f>
        <v>0</v>
      </c>
      <c r="WHJ18" s="93">
        <f>Seznam!WHJ8</f>
        <v>0</v>
      </c>
      <c r="WHK18" s="93">
        <f>Seznam!WHK8</f>
        <v>0</v>
      </c>
      <c r="WHL18" s="93">
        <f>Seznam!WHL8</f>
        <v>0</v>
      </c>
      <c r="WHM18" s="93">
        <f>Seznam!WHM8</f>
        <v>0</v>
      </c>
      <c r="WHN18" s="93">
        <f>Seznam!WHN8</f>
        <v>0</v>
      </c>
      <c r="WHO18" s="93">
        <f>Seznam!WHO8</f>
        <v>0</v>
      </c>
      <c r="WHP18" s="93">
        <f>Seznam!WHP8</f>
        <v>0</v>
      </c>
      <c r="WHQ18" s="93">
        <f>Seznam!WHQ8</f>
        <v>0</v>
      </c>
      <c r="WHR18" s="93">
        <f>Seznam!WHR8</f>
        <v>0</v>
      </c>
      <c r="WHS18" s="93">
        <f>Seznam!WHS8</f>
        <v>0</v>
      </c>
      <c r="WHT18" s="93">
        <f>Seznam!WHT8</f>
        <v>0</v>
      </c>
      <c r="WHU18" s="93">
        <f>Seznam!WHU8</f>
        <v>0</v>
      </c>
      <c r="WHV18" s="93">
        <f>Seznam!WHV8</f>
        <v>0</v>
      </c>
      <c r="WHW18" s="93">
        <f>Seznam!WHW8</f>
        <v>0</v>
      </c>
      <c r="WHX18" s="93">
        <f>Seznam!WHX8</f>
        <v>0</v>
      </c>
      <c r="WHY18" s="93">
        <f>Seznam!WHY8</f>
        <v>0</v>
      </c>
      <c r="WHZ18" s="93">
        <f>Seznam!WHZ8</f>
        <v>0</v>
      </c>
      <c r="WIA18" s="93">
        <f>Seznam!WIA8</f>
        <v>0</v>
      </c>
      <c r="WIB18" s="93">
        <f>Seznam!WIB8</f>
        <v>0</v>
      </c>
      <c r="WIC18" s="93">
        <f>Seznam!WIC8</f>
        <v>0</v>
      </c>
      <c r="WID18" s="93">
        <f>Seznam!WID8</f>
        <v>0</v>
      </c>
      <c r="WIE18" s="93">
        <f>Seznam!WIE8</f>
        <v>0</v>
      </c>
      <c r="WIF18" s="93">
        <f>Seznam!WIF8</f>
        <v>0</v>
      </c>
      <c r="WIG18" s="93">
        <f>Seznam!WIG8</f>
        <v>0</v>
      </c>
      <c r="WIH18" s="93">
        <f>Seznam!WIH8</f>
        <v>0</v>
      </c>
      <c r="WII18" s="93">
        <f>Seznam!WII8</f>
        <v>0</v>
      </c>
      <c r="WIJ18" s="93">
        <f>Seznam!WIJ8</f>
        <v>0</v>
      </c>
      <c r="WIK18" s="93">
        <f>Seznam!WIK8</f>
        <v>0</v>
      </c>
      <c r="WIL18" s="93">
        <f>Seznam!WIL8</f>
        <v>0</v>
      </c>
      <c r="WIM18" s="93">
        <f>Seznam!WIM8</f>
        <v>0</v>
      </c>
      <c r="WIN18" s="93">
        <f>Seznam!WIN8</f>
        <v>0</v>
      </c>
      <c r="WIO18" s="93">
        <f>Seznam!WIO8</f>
        <v>0</v>
      </c>
      <c r="WIP18" s="93">
        <f>Seznam!WIP8</f>
        <v>0</v>
      </c>
      <c r="WIQ18" s="93">
        <f>Seznam!WIQ8</f>
        <v>0</v>
      </c>
      <c r="WIR18" s="93">
        <f>Seznam!WIR8</f>
        <v>0</v>
      </c>
      <c r="WIS18" s="93">
        <f>Seznam!WIS8</f>
        <v>0</v>
      </c>
      <c r="WIT18" s="93">
        <f>Seznam!WIT8</f>
        <v>0</v>
      </c>
      <c r="WIU18" s="93">
        <f>Seznam!WIU8</f>
        <v>0</v>
      </c>
      <c r="WIV18" s="93">
        <f>Seznam!WIV8</f>
        <v>0</v>
      </c>
      <c r="WIW18" s="93">
        <f>Seznam!WIW8</f>
        <v>0</v>
      </c>
      <c r="WIX18" s="93">
        <f>Seznam!WIX8</f>
        <v>0</v>
      </c>
      <c r="WIY18" s="93">
        <f>Seznam!WIY8</f>
        <v>0</v>
      </c>
      <c r="WIZ18" s="93">
        <f>Seznam!WIZ8</f>
        <v>0</v>
      </c>
      <c r="WJA18" s="93">
        <f>Seznam!WJA8</f>
        <v>0</v>
      </c>
      <c r="WJB18" s="93">
        <f>Seznam!WJB8</f>
        <v>0</v>
      </c>
      <c r="WJC18" s="93">
        <f>Seznam!WJC8</f>
        <v>0</v>
      </c>
      <c r="WJD18" s="93">
        <f>Seznam!WJD8</f>
        <v>0</v>
      </c>
      <c r="WJE18" s="93">
        <f>Seznam!WJE8</f>
        <v>0</v>
      </c>
      <c r="WJF18" s="93">
        <f>Seznam!WJF8</f>
        <v>0</v>
      </c>
      <c r="WJG18" s="93">
        <f>Seznam!WJG8</f>
        <v>0</v>
      </c>
      <c r="WJH18" s="93">
        <f>Seznam!WJH8</f>
        <v>0</v>
      </c>
      <c r="WJI18" s="93">
        <f>Seznam!WJI8</f>
        <v>0</v>
      </c>
      <c r="WJJ18" s="93">
        <f>Seznam!WJJ8</f>
        <v>0</v>
      </c>
      <c r="WJK18" s="93">
        <f>Seznam!WJK8</f>
        <v>0</v>
      </c>
      <c r="WJL18" s="93">
        <f>Seznam!WJL8</f>
        <v>0</v>
      </c>
      <c r="WJM18" s="93">
        <f>Seznam!WJM8</f>
        <v>0</v>
      </c>
      <c r="WJN18" s="93">
        <f>Seznam!WJN8</f>
        <v>0</v>
      </c>
      <c r="WJO18" s="93">
        <f>Seznam!WJO8</f>
        <v>0</v>
      </c>
      <c r="WJP18" s="93">
        <f>Seznam!WJP8</f>
        <v>0</v>
      </c>
      <c r="WJQ18" s="93">
        <f>Seznam!WJQ8</f>
        <v>0</v>
      </c>
      <c r="WJR18" s="93">
        <f>Seznam!WJR8</f>
        <v>0</v>
      </c>
      <c r="WJS18" s="93">
        <f>Seznam!WJS8</f>
        <v>0</v>
      </c>
      <c r="WJT18" s="93">
        <f>Seznam!WJT8</f>
        <v>0</v>
      </c>
      <c r="WJU18" s="93">
        <f>Seznam!WJU8</f>
        <v>0</v>
      </c>
      <c r="WJV18" s="93">
        <f>Seznam!WJV8</f>
        <v>0</v>
      </c>
      <c r="WJW18" s="93">
        <f>Seznam!WJW8</f>
        <v>0</v>
      </c>
      <c r="WJX18" s="93">
        <f>Seznam!WJX8</f>
        <v>0</v>
      </c>
      <c r="WJY18" s="93">
        <f>Seznam!WJY8</f>
        <v>0</v>
      </c>
      <c r="WJZ18" s="93">
        <f>Seznam!WJZ8</f>
        <v>0</v>
      </c>
      <c r="WKA18" s="93">
        <f>Seznam!WKA8</f>
        <v>0</v>
      </c>
      <c r="WKB18" s="93">
        <f>Seznam!WKB8</f>
        <v>0</v>
      </c>
      <c r="WKC18" s="93">
        <f>Seznam!WKC8</f>
        <v>0</v>
      </c>
      <c r="WKD18" s="93">
        <f>Seznam!WKD8</f>
        <v>0</v>
      </c>
      <c r="WKE18" s="93">
        <f>Seznam!WKE8</f>
        <v>0</v>
      </c>
      <c r="WKF18" s="93">
        <f>Seznam!WKF8</f>
        <v>0</v>
      </c>
      <c r="WKG18" s="93">
        <f>Seznam!WKG8</f>
        <v>0</v>
      </c>
      <c r="WKH18" s="93">
        <f>Seznam!WKH8</f>
        <v>0</v>
      </c>
      <c r="WKI18" s="93">
        <f>Seznam!WKI8</f>
        <v>0</v>
      </c>
      <c r="WKJ18" s="93">
        <f>Seznam!WKJ8</f>
        <v>0</v>
      </c>
      <c r="WKK18" s="93">
        <f>Seznam!WKK8</f>
        <v>0</v>
      </c>
      <c r="WKL18" s="93">
        <f>Seznam!WKL8</f>
        <v>0</v>
      </c>
      <c r="WKM18" s="93">
        <f>Seznam!WKM8</f>
        <v>0</v>
      </c>
      <c r="WKN18" s="93">
        <f>Seznam!WKN8</f>
        <v>0</v>
      </c>
      <c r="WKO18" s="93">
        <f>Seznam!WKO8</f>
        <v>0</v>
      </c>
      <c r="WKP18" s="93">
        <f>Seznam!WKP8</f>
        <v>0</v>
      </c>
      <c r="WKQ18" s="93">
        <f>Seznam!WKQ8</f>
        <v>0</v>
      </c>
      <c r="WKR18" s="93">
        <f>Seznam!WKR8</f>
        <v>0</v>
      </c>
      <c r="WKS18" s="93">
        <f>Seznam!WKS8</f>
        <v>0</v>
      </c>
      <c r="WKT18" s="93">
        <f>Seznam!WKT8</f>
        <v>0</v>
      </c>
      <c r="WKU18" s="93">
        <f>Seznam!WKU8</f>
        <v>0</v>
      </c>
      <c r="WKV18" s="93">
        <f>Seznam!WKV8</f>
        <v>0</v>
      </c>
      <c r="WKW18" s="93">
        <f>Seznam!WKW8</f>
        <v>0</v>
      </c>
      <c r="WKX18" s="93">
        <f>Seznam!WKX8</f>
        <v>0</v>
      </c>
      <c r="WKY18" s="93">
        <f>Seznam!WKY8</f>
        <v>0</v>
      </c>
      <c r="WKZ18" s="93">
        <f>Seznam!WKZ8</f>
        <v>0</v>
      </c>
      <c r="WLA18" s="93">
        <f>Seznam!WLA8</f>
        <v>0</v>
      </c>
      <c r="WLB18" s="93">
        <f>Seznam!WLB8</f>
        <v>0</v>
      </c>
      <c r="WLC18" s="93">
        <f>Seznam!WLC8</f>
        <v>0</v>
      </c>
      <c r="WLD18" s="93">
        <f>Seznam!WLD8</f>
        <v>0</v>
      </c>
      <c r="WLE18" s="93">
        <f>Seznam!WLE8</f>
        <v>0</v>
      </c>
      <c r="WLF18" s="93">
        <f>Seznam!WLF8</f>
        <v>0</v>
      </c>
      <c r="WLG18" s="93">
        <f>Seznam!WLG8</f>
        <v>0</v>
      </c>
      <c r="WLH18" s="93">
        <f>Seznam!WLH8</f>
        <v>0</v>
      </c>
      <c r="WLI18" s="93">
        <f>Seznam!WLI8</f>
        <v>0</v>
      </c>
      <c r="WLJ18" s="93">
        <f>Seznam!WLJ8</f>
        <v>0</v>
      </c>
      <c r="WLK18" s="93">
        <f>Seznam!WLK8</f>
        <v>0</v>
      </c>
      <c r="WLL18" s="93">
        <f>Seznam!WLL8</f>
        <v>0</v>
      </c>
      <c r="WLM18" s="93">
        <f>Seznam!WLM8</f>
        <v>0</v>
      </c>
      <c r="WLN18" s="93">
        <f>Seznam!WLN8</f>
        <v>0</v>
      </c>
      <c r="WLO18" s="93">
        <f>Seznam!WLO8</f>
        <v>0</v>
      </c>
      <c r="WLP18" s="93">
        <f>Seznam!WLP8</f>
        <v>0</v>
      </c>
      <c r="WLQ18" s="93">
        <f>Seznam!WLQ8</f>
        <v>0</v>
      </c>
      <c r="WLR18" s="93">
        <f>Seznam!WLR8</f>
        <v>0</v>
      </c>
      <c r="WLS18" s="93">
        <f>Seznam!WLS8</f>
        <v>0</v>
      </c>
      <c r="WLT18" s="93">
        <f>Seznam!WLT8</f>
        <v>0</v>
      </c>
      <c r="WLU18" s="93">
        <f>Seznam!WLU8</f>
        <v>0</v>
      </c>
      <c r="WLV18" s="93">
        <f>Seznam!WLV8</f>
        <v>0</v>
      </c>
      <c r="WLW18" s="93">
        <f>Seznam!WLW8</f>
        <v>0</v>
      </c>
      <c r="WLX18" s="93">
        <f>Seznam!WLX8</f>
        <v>0</v>
      </c>
      <c r="WLY18" s="93">
        <f>Seznam!WLY8</f>
        <v>0</v>
      </c>
      <c r="WLZ18" s="93">
        <f>Seznam!WLZ8</f>
        <v>0</v>
      </c>
      <c r="WMA18" s="93">
        <f>Seznam!WMA8</f>
        <v>0</v>
      </c>
      <c r="WMB18" s="93">
        <f>Seznam!WMB8</f>
        <v>0</v>
      </c>
      <c r="WMC18" s="93">
        <f>Seznam!WMC8</f>
        <v>0</v>
      </c>
      <c r="WMD18" s="93">
        <f>Seznam!WMD8</f>
        <v>0</v>
      </c>
      <c r="WME18" s="93">
        <f>Seznam!WME8</f>
        <v>0</v>
      </c>
      <c r="WMF18" s="93">
        <f>Seznam!WMF8</f>
        <v>0</v>
      </c>
      <c r="WMG18" s="93">
        <f>Seznam!WMG8</f>
        <v>0</v>
      </c>
      <c r="WMH18" s="93">
        <f>Seznam!WMH8</f>
        <v>0</v>
      </c>
      <c r="WMI18" s="93">
        <f>Seznam!WMI8</f>
        <v>0</v>
      </c>
      <c r="WMJ18" s="93">
        <f>Seznam!WMJ8</f>
        <v>0</v>
      </c>
      <c r="WMK18" s="93">
        <f>Seznam!WMK8</f>
        <v>0</v>
      </c>
      <c r="WML18" s="93">
        <f>Seznam!WML8</f>
        <v>0</v>
      </c>
      <c r="WMM18" s="93">
        <f>Seznam!WMM8</f>
        <v>0</v>
      </c>
      <c r="WMN18" s="93">
        <f>Seznam!WMN8</f>
        <v>0</v>
      </c>
      <c r="WMO18" s="93">
        <f>Seznam!WMO8</f>
        <v>0</v>
      </c>
      <c r="WMP18" s="93">
        <f>Seznam!WMP8</f>
        <v>0</v>
      </c>
      <c r="WMQ18" s="93">
        <f>Seznam!WMQ8</f>
        <v>0</v>
      </c>
      <c r="WMR18" s="93">
        <f>Seznam!WMR8</f>
        <v>0</v>
      </c>
      <c r="WMS18" s="93">
        <f>Seznam!WMS8</f>
        <v>0</v>
      </c>
      <c r="WMT18" s="93">
        <f>Seznam!WMT8</f>
        <v>0</v>
      </c>
      <c r="WMU18" s="93">
        <f>Seznam!WMU8</f>
        <v>0</v>
      </c>
      <c r="WMV18" s="93">
        <f>Seznam!WMV8</f>
        <v>0</v>
      </c>
      <c r="WMW18" s="93">
        <f>Seznam!WMW8</f>
        <v>0</v>
      </c>
      <c r="WMX18" s="93">
        <f>Seznam!WMX8</f>
        <v>0</v>
      </c>
      <c r="WMY18" s="93">
        <f>Seznam!WMY8</f>
        <v>0</v>
      </c>
      <c r="WMZ18" s="93">
        <f>Seznam!WMZ8</f>
        <v>0</v>
      </c>
      <c r="WNA18" s="93">
        <f>Seznam!WNA8</f>
        <v>0</v>
      </c>
      <c r="WNB18" s="93">
        <f>Seznam!WNB8</f>
        <v>0</v>
      </c>
      <c r="WNC18" s="93">
        <f>Seznam!WNC8</f>
        <v>0</v>
      </c>
      <c r="WND18" s="93">
        <f>Seznam!WND8</f>
        <v>0</v>
      </c>
      <c r="WNE18" s="93">
        <f>Seznam!WNE8</f>
        <v>0</v>
      </c>
      <c r="WNF18" s="93">
        <f>Seznam!WNF8</f>
        <v>0</v>
      </c>
      <c r="WNG18" s="93">
        <f>Seznam!WNG8</f>
        <v>0</v>
      </c>
      <c r="WNH18" s="93">
        <f>Seznam!WNH8</f>
        <v>0</v>
      </c>
      <c r="WNI18" s="93">
        <f>Seznam!WNI8</f>
        <v>0</v>
      </c>
      <c r="WNJ18" s="93">
        <f>Seznam!WNJ8</f>
        <v>0</v>
      </c>
      <c r="WNK18" s="93">
        <f>Seznam!WNK8</f>
        <v>0</v>
      </c>
      <c r="WNL18" s="93">
        <f>Seznam!WNL8</f>
        <v>0</v>
      </c>
      <c r="WNM18" s="93">
        <f>Seznam!WNM8</f>
        <v>0</v>
      </c>
      <c r="WNN18" s="93">
        <f>Seznam!WNN8</f>
        <v>0</v>
      </c>
      <c r="WNO18" s="93">
        <f>Seznam!WNO8</f>
        <v>0</v>
      </c>
      <c r="WNP18" s="93">
        <f>Seznam!WNP8</f>
        <v>0</v>
      </c>
      <c r="WNQ18" s="93">
        <f>Seznam!WNQ8</f>
        <v>0</v>
      </c>
      <c r="WNR18" s="93">
        <f>Seznam!WNR8</f>
        <v>0</v>
      </c>
      <c r="WNS18" s="93">
        <f>Seznam!WNS8</f>
        <v>0</v>
      </c>
      <c r="WNT18" s="93">
        <f>Seznam!WNT8</f>
        <v>0</v>
      </c>
      <c r="WNU18" s="93">
        <f>Seznam!WNU8</f>
        <v>0</v>
      </c>
      <c r="WNV18" s="93">
        <f>Seznam!WNV8</f>
        <v>0</v>
      </c>
      <c r="WNW18" s="93">
        <f>Seznam!WNW8</f>
        <v>0</v>
      </c>
      <c r="WNX18" s="93">
        <f>Seznam!WNX8</f>
        <v>0</v>
      </c>
      <c r="WNY18" s="93">
        <f>Seznam!WNY8</f>
        <v>0</v>
      </c>
      <c r="WNZ18" s="93">
        <f>Seznam!WNZ8</f>
        <v>0</v>
      </c>
      <c r="WOA18" s="93">
        <f>Seznam!WOA8</f>
        <v>0</v>
      </c>
      <c r="WOB18" s="93">
        <f>Seznam!WOB8</f>
        <v>0</v>
      </c>
      <c r="WOC18" s="93">
        <f>Seznam!WOC8</f>
        <v>0</v>
      </c>
      <c r="WOD18" s="93">
        <f>Seznam!WOD8</f>
        <v>0</v>
      </c>
      <c r="WOE18" s="93">
        <f>Seznam!WOE8</f>
        <v>0</v>
      </c>
      <c r="WOF18" s="93">
        <f>Seznam!WOF8</f>
        <v>0</v>
      </c>
      <c r="WOG18" s="93">
        <f>Seznam!WOG8</f>
        <v>0</v>
      </c>
      <c r="WOH18" s="93">
        <f>Seznam!WOH8</f>
        <v>0</v>
      </c>
      <c r="WOI18" s="93">
        <f>Seznam!WOI8</f>
        <v>0</v>
      </c>
      <c r="WOJ18" s="93">
        <f>Seznam!WOJ8</f>
        <v>0</v>
      </c>
      <c r="WOK18" s="93">
        <f>Seznam!WOK8</f>
        <v>0</v>
      </c>
      <c r="WOL18" s="93">
        <f>Seznam!WOL8</f>
        <v>0</v>
      </c>
      <c r="WOM18" s="93">
        <f>Seznam!WOM8</f>
        <v>0</v>
      </c>
      <c r="WON18" s="93">
        <f>Seznam!WON8</f>
        <v>0</v>
      </c>
      <c r="WOO18" s="93">
        <f>Seznam!WOO8</f>
        <v>0</v>
      </c>
      <c r="WOP18" s="93">
        <f>Seznam!WOP8</f>
        <v>0</v>
      </c>
      <c r="WOQ18" s="93">
        <f>Seznam!WOQ8</f>
        <v>0</v>
      </c>
      <c r="WOR18" s="93">
        <f>Seznam!WOR8</f>
        <v>0</v>
      </c>
      <c r="WOS18" s="93">
        <f>Seznam!WOS8</f>
        <v>0</v>
      </c>
      <c r="WOT18" s="93">
        <f>Seznam!WOT8</f>
        <v>0</v>
      </c>
      <c r="WOU18" s="93">
        <f>Seznam!WOU8</f>
        <v>0</v>
      </c>
      <c r="WOV18" s="93">
        <f>Seznam!WOV8</f>
        <v>0</v>
      </c>
      <c r="WOW18" s="93">
        <f>Seznam!WOW8</f>
        <v>0</v>
      </c>
      <c r="WOX18" s="93">
        <f>Seznam!WOX8</f>
        <v>0</v>
      </c>
      <c r="WOY18" s="93">
        <f>Seznam!WOY8</f>
        <v>0</v>
      </c>
      <c r="WOZ18" s="93">
        <f>Seznam!WOZ8</f>
        <v>0</v>
      </c>
      <c r="WPA18" s="93">
        <f>Seznam!WPA8</f>
        <v>0</v>
      </c>
      <c r="WPB18" s="93">
        <f>Seznam!WPB8</f>
        <v>0</v>
      </c>
      <c r="WPC18" s="93">
        <f>Seznam!WPC8</f>
        <v>0</v>
      </c>
      <c r="WPD18" s="93">
        <f>Seznam!WPD8</f>
        <v>0</v>
      </c>
      <c r="WPE18" s="93">
        <f>Seznam!WPE8</f>
        <v>0</v>
      </c>
      <c r="WPF18" s="93">
        <f>Seznam!WPF8</f>
        <v>0</v>
      </c>
      <c r="WPG18" s="93">
        <f>Seznam!WPG8</f>
        <v>0</v>
      </c>
      <c r="WPH18" s="93">
        <f>Seznam!WPH8</f>
        <v>0</v>
      </c>
      <c r="WPI18" s="93">
        <f>Seznam!WPI8</f>
        <v>0</v>
      </c>
      <c r="WPJ18" s="93">
        <f>Seznam!WPJ8</f>
        <v>0</v>
      </c>
      <c r="WPK18" s="93">
        <f>Seznam!WPK8</f>
        <v>0</v>
      </c>
      <c r="WPL18" s="93">
        <f>Seznam!WPL8</f>
        <v>0</v>
      </c>
      <c r="WPM18" s="93">
        <f>Seznam!WPM8</f>
        <v>0</v>
      </c>
      <c r="WPN18" s="93">
        <f>Seznam!WPN8</f>
        <v>0</v>
      </c>
      <c r="WPO18" s="93">
        <f>Seznam!WPO8</f>
        <v>0</v>
      </c>
      <c r="WPP18" s="93">
        <f>Seznam!WPP8</f>
        <v>0</v>
      </c>
      <c r="WPQ18" s="93">
        <f>Seznam!WPQ8</f>
        <v>0</v>
      </c>
      <c r="WPR18" s="93">
        <f>Seznam!WPR8</f>
        <v>0</v>
      </c>
      <c r="WPS18" s="93">
        <f>Seznam!WPS8</f>
        <v>0</v>
      </c>
      <c r="WPT18" s="93">
        <f>Seznam!WPT8</f>
        <v>0</v>
      </c>
      <c r="WPU18" s="93">
        <f>Seznam!WPU8</f>
        <v>0</v>
      </c>
      <c r="WPV18" s="93">
        <f>Seznam!WPV8</f>
        <v>0</v>
      </c>
      <c r="WPW18" s="93">
        <f>Seznam!WPW8</f>
        <v>0</v>
      </c>
      <c r="WPX18" s="93">
        <f>Seznam!WPX8</f>
        <v>0</v>
      </c>
      <c r="WPY18" s="93">
        <f>Seznam!WPY8</f>
        <v>0</v>
      </c>
      <c r="WPZ18" s="93">
        <f>Seznam!WPZ8</f>
        <v>0</v>
      </c>
      <c r="WQA18" s="93">
        <f>Seznam!WQA8</f>
        <v>0</v>
      </c>
      <c r="WQB18" s="93">
        <f>Seznam!WQB8</f>
        <v>0</v>
      </c>
      <c r="WQC18" s="93">
        <f>Seznam!WQC8</f>
        <v>0</v>
      </c>
      <c r="WQD18" s="93">
        <f>Seznam!WQD8</f>
        <v>0</v>
      </c>
      <c r="WQE18" s="93">
        <f>Seznam!WQE8</f>
        <v>0</v>
      </c>
      <c r="WQF18" s="93">
        <f>Seznam!WQF8</f>
        <v>0</v>
      </c>
      <c r="WQG18" s="93">
        <f>Seznam!WQG8</f>
        <v>0</v>
      </c>
      <c r="WQH18" s="93">
        <f>Seznam!WQH8</f>
        <v>0</v>
      </c>
      <c r="WQI18" s="93">
        <f>Seznam!WQI8</f>
        <v>0</v>
      </c>
      <c r="WQJ18" s="93">
        <f>Seznam!WQJ8</f>
        <v>0</v>
      </c>
      <c r="WQK18" s="93">
        <f>Seznam!WQK8</f>
        <v>0</v>
      </c>
      <c r="WQL18" s="93">
        <f>Seznam!WQL8</f>
        <v>0</v>
      </c>
      <c r="WQM18" s="93">
        <f>Seznam!WQM8</f>
        <v>0</v>
      </c>
      <c r="WQN18" s="93">
        <f>Seznam!WQN8</f>
        <v>0</v>
      </c>
      <c r="WQO18" s="93">
        <f>Seznam!WQO8</f>
        <v>0</v>
      </c>
      <c r="WQP18" s="93">
        <f>Seznam!WQP8</f>
        <v>0</v>
      </c>
      <c r="WQQ18" s="93">
        <f>Seznam!WQQ8</f>
        <v>0</v>
      </c>
      <c r="WQR18" s="93">
        <f>Seznam!WQR8</f>
        <v>0</v>
      </c>
      <c r="WQS18" s="93">
        <f>Seznam!WQS8</f>
        <v>0</v>
      </c>
      <c r="WQT18" s="93">
        <f>Seznam!WQT8</f>
        <v>0</v>
      </c>
      <c r="WQU18" s="93">
        <f>Seznam!WQU8</f>
        <v>0</v>
      </c>
      <c r="WQV18" s="93">
        <f>Seznam!WQV8</f>
        <v>0</v>
      </c>
      <c r="WQW18" s="93">
        <f>Seznam!WQW8</f>
        <v>0</v>
      </c>
      <c r="WQX18" s="93">
        <f>Seznam!WQX8</f>
        <v>0</v>
      </c>
      <c r="WQY18" s="93">
        <f>Seznam!WQY8</f>
        <v>0</v>
      </c>
      <c r="WQZ18" s="93">
        <f>Seznam!WQZ8</f>
        <v>0</v>
      </c>
      <c r="WRA18" s="93">
        <f>Seznam!WRA8</f>
        <v>0</v>
      </c>
      <c r="WRB18" s="93">
        <f>Seznam!WRB8</f>
        <v>0</v>
      </c>
      <c r="WRC18" s="93">
        <f>Seznam!WRC8</f>
        <v>0</v>
      </c>
      <c r="WRD18" s="93">
        <f>Seznam!WRD8</f>
        <v>0</v>
      </c>
      <c r="WRE18" s="93">
        <f>Seznam!WRE8</f>
        <v>0</v>
      </c>
      <c r="WRF18" s="93">
        <f>Seznam!WRF8</f>
        <v>0</v>
      </c>
      <c r="WRG18" s="93">
        <f>Seznam!WRG8</f>
        <v>0</v>
      </c>
      <c r="WRH18" s="93">
        <f>Seznam!WRH8</f>
        <v>0</v>
      </c>
      <c r="WRI18" s="93">
        <f>Seznam!WRI8</f>
        <v>0</v>
      </c>
      <c r="WRJ18" s="93">
        <f>Seznam!WRJ8</f>
        <v>0</v>
      </c>
      <c r="WRK18" s="93">
        <f>Seznam!WRK8</f>
        <v>0</v>
      </c>
      <c r="WRL18" s="93">
        <f>Seznam!WRL8</f>
        <v>0</v>
      </c>
      <c r="WRM18" s="93">
        <f>Seznam!WRM8</f>
        <v>0</v>
      </c>
      <c r="WRN18" s="93">
        <f>Seznam!WRN8</f>
        <v>0</v>
      </c>
      <c r="WRO18" s="93">
        <f>Seznam!WRO8</f>
        <v>0</v>
      </c>
      <c r="WRP18" s="93">
        <f>Seznam!WRP8</f>
        <v>0</v>
      </c>
      <c r="WRQ18" s="93">
        <f>Seznam!WRQ8</f>
        <v>0</v>
      </c>
      <c r="WRR18" s="93">
        <f>Seznam!WRR8</f>
        <v>0</v>
      </c>
      <c r="WRS18" s="93">
        <f>Seznam!WRS8</f>
        <v>0</v>
      </c>
      <c r="WRT18" s="93">
        <f>Seznam!WRT8</f>
        <v>0</v>
      </c>
      <c r="WRU18" s="93">
        <f>Seznam!WRU8</f>
        <v>0</v>
      </c>
      <c r="WRV18" s="93">
        <f>Seznam!WRV8</f>
        <v>0</v>
      </c>
      <c r="WRW18" s="93">
        <f>Seznam!WRW8</f>
        <v>0</v>
      </c>
      <c r="WRX18" s="93">
        <f>Seznam!WRX8</f>
        <v>0</v>
      </c>
      <c r="WRY18" s="93">
        <f>Seznam!WRY8</f>
        <v>0</v>
      </c>
      <c r="WRZ18" s="93">
        <f>Seznam!WRZ8</f>
        <v>0</v>
      </c>
      <c r="WSA18" s="93">
        <f>Seznam!WSA8</f>
        <v>0</v>
      </c>
      <c r="WSB18" s="93">
        <f>Seznam!WSB8</f>
        <v>0</v>
      </c>
      <c r="WSC18" s="93">
        <f>Seznam!WSC8</f>
        <v>0</v>
      </c>
      <c r="WSD18" s="93">
        <f>Seznam!WSD8</f>
        <v>0</v>
      </c>
      <c r="WSE18" s="93">
        <f>Seznam!WSE8</f>
        <v>0</v>
      </c>
      <c r="WSF18" s="93">
        <f>Seznam!WSF8</f>
        <v>0</v>
      </c>
      <c r="WSG18" s="93">
        <f>Seznam!WSG8</f>
        <v>0</v>
      </c>
      <c r="WSH18" s="93">
        <f>Seznam!WSH8</f>
        <v>0</v>
      </c>
      <c r="WSI18" s="93">
        <f>Seznam!WSI8</f>
        <v>0</v>
      </c>
      <c r="WSJ18" s="93">
        <f>Seznam!WSJ8</f>
        <v>0</v>
      </c>
      <c r="WSK18" s="93">
        <f>Seznam!WSK8</f>
        <v>0</v>
      </c>
      <c r="WSL18" s="93">
        <f>Seznam!WSL8</f>
        <v>0</v>
      </c>
      <c r="WSM18" s="93">
        <f>Seznam!WSM8</f>
        <v>0</v>
      </c>
      <c r="WSN18" s="93">
        <f>Seznam!WSN8</f>
        <v>0</v>
      </c>
      <c r="WSO18" s="93">
        <f>Seznam!WSO8</f>
        <v>0</v>
      </c>
      <c r="WSP18" s="93">
        <f>Seznam!WSP8</f>
        <v>0</v>
      </c>
      <c r="WSQ18" s="93">
        <f>Seznam!WSQ8</f>
        <v>0</v>
      </c>
      <c r="WSR18" s="93">
        <f>Seznam!WSR8</f>
        <v>0</v>
      </c>
      <c r="WSS18" s="93">
        <f>Seznam!WSS8</f>
        <v>0</v>
      </c>
      <c r="WST18" s="93">
        <f>Seznam!WST8</f>
        <v>0</v>
      </c>
      <c r="WSU18" s="93">
        <f>Seznam!WSU8</f>
        <v>0</v>
      </c>
      <c r="WSV18" s="93">
        <f>Seznam!WSV8</f>
        <v>0</v>
      </c>
      <c r="WSW18" s="93">
        <f>Seznam!WSW8</f>
        <v>0</v>
      </c>
      <c r="WSX18" s="93">
        <f>Seznam!WSX8</f>
        <v>0</v>
      </c>
      <c r="WSY18" s="93">
        <f>Seznam!WSY8</f>
        <v>0</v>
      </c>
      <c r="WSZ18" s="93">
        <f>Seznam!WSZ8</f>
        <v>0</v>
      </c>
      <c r="WTA18" s="93">
        <f>Seznam!WTA8</f>
        <v>0</v>
      </c>
      <c r="WTB18" s="93">
        <f>Seznam!WTB8</f>
        <v>0</v>
      </c>
      <c r="WTC18" s="93">
        <f>Seznam!WTC8</f>
        <v>0</v>
      </c>
      <c r="WTD18" s="93">
        <f>Seznam!WTD8</f>
        <v>0</v>
      </c>
      <c r="WTE18" s="93">
        <f>Seznam!WTE8</f>
        <v>0</v>
      </c>
      <c r="WTF18" s="93">
        <f>Seznam!WTF8</f>
        <v>0</v>
      </c>
      <c r="WTG18" s="93">
        <f>Seznam!WTG8</f>
        <v>0</v>
      </c>
      <c r="WTH18" s="93">
        <f>Seznam!WTH8</f>
        <v>0</v>
      </c>
      <c r="WTI18" s="93">
        <f>Seznam!WTI8</f>
        <v>0</v>
      </c>
      <c r="WTJ18" s="93">
        <f>Seznam!WTJ8</f>
        <v>0</v>
      </c>
      <c r="WTK18" s="93">
        <f>Seznam!WTK8</f>
        <v>0</v>
      </c>
      <c r="WTL18" s="93">
        <f>Seznam!WTL8</f>
        <v>0</v>
      </c>
      <c r="WTM18" s="93">
        <f>Seznam!WTM8</f>
        <v>0</v>
      </c>
      <c r="WTN18" s="93">
        <f>Seznam!WTN8</f>
        <v>0</v>
      </c>
      <c r="WTO18" s="93">
        <f>Seznam!WTO8</f>
        <v>0</v>
      </c>
      <c r="WTP18" s="93">
        <f>Seznam!WTP8</f>
        <v>0</v>
      </c>
      <c r="WTQ18" s="93">
        <f>Seznam!WTQ8</f>
        <v>0</v>
      </c>
      <c r="WTR18" s="93">
        <f>Seznam!WTR8</f>
        <v>0</v>
      </c>
      <c r="WTS18" s="93">
        <f>Seznam!WTS8</f>
        <v>0</v>
      </c>
      <c r="WTT18" s="93">
        <f>Seznam!WTT8</f>
        <v>0</v>
      </c>
      <c r="WTU18" s="93">
        <f>Seznam!WTU8</f>
        <v>0</v>
      </c>
      <c r="WTV18" s="93">
        <f>Seznam!WTV8</f>
        <v>0</v>
      </c>
      <c r="WTW18" s="93">
        <f>Seznam!WTW8</f>
        <v>0</v>
      </c>
      <c r="WTX18" s="93">
        <f>Seznam!WTX8</f>
        <v>0</v>
      </c>
      <c r="WTY18" s="93">
        <f>Seznam!WTY8</f>
        <v>0</v>
      </c>
      <c r="WTZ18" s="93">
        <f>Seznam!WTZ8</f>
        <v>0</v>
      </c>
      <c r="WUA18" s="93">
        <f>Seznam!WUA8</f>
        <v>0</v>
      </c>
      <c r="WUB18" s="93">
        <f>Seznam!WUB8</f>
        <v>0</v>
      </c>
      <c r="WUC18" s="93">
        <f>Seznam!WUC8</f>
        <v>0</v>
      </c>
      <c r="WUD18" s="93">
        <f>Seznam!WUD8</f>
        <v>0</v>
      </c>
      <c r="WUE18" s="93">
        <f>Seznam!WUE8</f>
        <v>0</v>
      </c>
      <c r="WUF18" s="93">
        <f>Seznam!WUF8</f>
        <v>0</v>
      </c>
      <c r="WUG18" s="93">
        <f>Seznam!WUG8</f>
        <v>0</v>
      </c>
      <c r="WUH18" s="93">
        <f>Seznam!WUH8</f>
        <v>0</v>
      </c>
      <c r="WUI18" s="93">
        <f>Seznam!WUI8</f>
        <v>0</v>
      </c>
      <c r="WUJ18" s="93">
        <f>Seznam!WUJ8</f>
        <v>0</v>
      </c>
      <c r="WUK18" s="93">
        <f>Seznam!WUK8</f>
        <v>0</v>
      </c>
      <c r="WUL18" s="93">
        <f>Seznam!WUL8</f>
        <v>0</v>
      </c>
      <c r="WUM18" s="93">
        <f>Seznam!WUM8</f>
        <v>0</v>
      </c>
      <c r="WUN18" s="93">
        <f>Seznam!WUN8</f>
        <v>0</v>
      </c>
      <c r="WUO18" s="93">
        <f>Seznam!WUO8</f>
        <v>0</v>
      </c>
      <c r="WUP18" s="93">
        <f>Seznam!WUP8</f>
        <v>0</v>
      </c>
      <c r="WUQ18" s="93">
        <f>Seznam!WUQ8</f>
        <v>0</v>
      </c>
      <c r="WUR18" s="93">
        <f>Seznam!WUR8</f>
        <v>0</v>
      </c>
      <c r="WUS18" s="93">
        <f>Seznam!WUS8</f>
        <v>0</v>
      </c>
      <c r="WUT18" s="93">
        <f>Seznam!WUT8</f>
        <v>0</v>
      </c>
      <c r="WUU18" s="93">
        <f>Seznam!WUU8</f>
        <v>0</v>
      </c>
      <c r="WUV18" s="93">
        <f>Seznam!WUV8</f>
        <v>0</v>
      </c>
      <c r="WUW18" s="93">
        <f>Seznam!WUW8</f>
        <v>0</v>
      </c>
      <c r="WUX18" s="93">
        <f>Seznam!WUX8</f>
        <v>0</v>
      </c>
      <c r="WUY18" s="93">
        <f>Seznam!WUY8</f>
        <v>0</v>
      </c>
      <c r="WUZ18" s="93">
        <f>Seznam!WUZ8</f>
        <v>0</v>
      </c>
      <c r="WVA18" s="93">
        <f>Seznam!WVA8</f>
        <v>0</v>
      </c>
      <c r="WVB18" s="93">
        <f>Seznam!WVB8</f>
        <v>0</v>
      </c>
      <c r="WVC18" s="93">
        <f>Seznam!WVC8</f>
        <v>0</v>
      </c>
      <c r="WVD18" s="93">
        <f>Seznam!WVD8</f>
        <v>0</v>
      </c>
      <c r="WVE18" s="93">
        <f>Seznam!WVE8</f>
        <v>0</v>
      </c>
      <c r="WVF18" s="93">
        <f>Seznam!WVF8</f>
        <v>0</v>
      </c>
      <c r="WVG18" s="93">
        <f>Seznam!WVG8</f>
        <v>0</v>
      </c>
      <c r="WVH18" s="93">
        <f>Seznam!WVH8</f>
        <v>0</v>
      </c>
      <c r="WVI18" s="93">
        <f>Seznam!WVI8</f>
        <v>0</v>
      </c>
      <c r="WVJ18" s="93">
        <f>Seznam!WVJ8</f>
        <v>0</v>
      </c>
      <c r="WVK18" s="93">
        <f>Seznam!WVK8</f>
        <v>0</v>
      </c>
      <c r="WVL18" s="93">
        <f>Seznam!WVL8</f>
        <v>0</v>
      </c>
      <c r="WVM18" s="93">
        <f>Seznam!WVM8</f>
        <v>0</v>
      </c>
      <c r="WVN18" s="93">
        <f>Seznam!WVN8</f>
        <v>0</v>
      </c>
      <c r="WVO18" s="93">
        <f>Seznam!WVO8</f>
        <v>0</v>
      </c>
      <c r="WVP18" s="93">
        <f>Seznam!WVP8</f>
        <v>0</v>
      </c>
      <c r="WVQ18" s="93">
        <f>Seznam!WVQ8</f>
        <v>0</v>
      </c>
      <c r="WVR18" s="93">
        <f>Seznam!WVR8</f>
        <v>0</v>
      </c>
      <c r="WVS18" s="93">
        <f>Seznam!WVS8</f>
        <v>0</v>
      </c>
      <c r="WVT18" s="93">
        <f>Seznam!WVT8</f>
        <v>0</v>
      </c>
      <c r="WVU18" s="93">
        <f>Seznam!WVU8</f>
        <v>0</v>
      </c>
      <c r="WVV18" s="93">
        <f>Seznam!WVV8</f>
        <v>0</v>
      </c>
      <c r="WVW18" s="93">
        <f>Seznam!WVW8</f>
        <v>0</v>
      </c>
      <c r="WVX18" s="93">
        <f>Seznam!WVX8</f>
        <v>0</v>
      </c>
      <c r="WVY18" s="93">
        <f>Seznam!WVY8</f>
        <v>0</v>
      </c>
      <c r="WVZ18" s="93">
        <f>Seznam!WVZ8</f>
        <v>0</v>
      </c>
      <c r="WWA18" s="93">
        <f>Seznam!WWA8</f>
        <v>0</v>
      </c>
      <c r="WWB18" s="93">
        <f>Seznam!WWB8</f>
        <v>0</v>
      </c>
      <c r="WWC18" s="93">
        <f>Seznam!WWC8</f>
        <v>0</v>
      </c>
      <c r="WWD18" s="93">
        <f>Seznam!WWD8</f>
        <v>0</v>
      </c>
      <c r="WWE18" s="93">
        <f>Seznam!WWE8</f>
        <v>0</v>
      </c>
      <c r="WWF18" s="93">
        <f>Seznam!WWF8</f>
        <v>0</v>
      </c>
      <c r="WWG18" s="93">
        <f>Seznam!WWG8</f>
        <v>0</v>
      </c>
      <c r="WWH18" s="93">
        <f>Seznam!WWH8</f>
        <v>0</v>
      </c>
      <c r="WWI18" s="93">
        <f>Seznam!WWI8</f>
        <v>0</v>
      </c>
      <c r="WWJ18" s="93">
        <f>Seznam!WWJ8</f>
        <v>0</v>
      </c>
      <c r="WWK18" s="93">
        <f>Seznam!WWK8</f>
        <v>0</v>
      </c>
      <c r="WWL18" s="93">
        <f>Seznam!WWL8</f>
        <v>0</v>
      </c>
      <c r="WWM18" s="93">
        <f>Seznam!WWM8</f>
        <v>0</v>
      </c>
      <c r="WWN18" s="93">
        <f>Seznam!WWN8</f>
        <v>0</v>
      </c>
      <c r="WWO18" s="93">
        <f>Seznam!WWO8</f>
        <v>0</v>
      </c>
      <c r="WWP18" s="93">
        <f>Seznam!WWP8</f>
        <v>0</v>
      </c>
      <c r="WWQ18" s="93">
        <f>Seznam!WWQ8</f>
        <v>0</v>
      </c>
      <c r="WWR18" s="93">
        <f>Seznam!WWR8</f>
        <v>0</v>
      </c>
      <c r="WWS18" s="93">
        <f>Seznam!WWS8</f>
        <v>0</v>
      </c>
      <c r="WWT18" s="93">
        <f>Seznam!WWT8</f>
        <v>0</v>
      </c>
      <c r="WWU18" s="93">
        <f>Seznam!WWU8</f>
        <v>0</v>
      </c>
      <c r="WWV18" s="93">
        <f>Seznam!WWV8</f>
        <v>0</v>
      </c>
      <c r="WWW18" s="93">
        <f>Seznam!WWW8</f>
        <v>0</v>
      </c>
      <c r="WWX18" s="93">
        <f>Seznam!WWX8</f>
        <v>0</v>
      </c>
      <c r="WWY18" s="93">
        <f>Seznam!WWY8</f>
        <v>0</v>
      </c>
      <c r="WWZ18" s="93">
        <f>Seznam!WWZ8</f>
        <v>0</v>
      </c>
      <c r="WXA18" s="93">
        <f>Seznam!WXA8</f>
        <v>0</v>
      </c>
      <c r="WXB18" s="93">
        <f>Seznam!WXB8</f>
        <v>0</v>
      </c>
      <c r="WXC18" s="93">
        <f>Seznam!WXC8</f>
        <v>0</v>
      </c>
      <c r="WXD18" s="93">
        <f>Seznam!WXD8</f>
        <v>0</v>
      </c>
      <c r="WXE18" s="93">
        <f>Seznam!WXE8</f>
        <v>0</v>
      </c>
      <c r="WXF18" s="93">
        <f>Seznam!WXF8</f>
        <v>0</v>
      </c>
      <c r="WXG18" s="93">
        <f>Seznam!WXG8</f>
        <v>0</v>
      </c>
      <c r="WXH18" s="93">
        <f>Seznam!WXH8</f>
        <v>0</v>
      </c>
      <c r="WXI18" s="93">
        <f>Seznam!WXI8</f>
        <v>0</v>
      </c>
      <c r="WXJ18" s="93">
        <f>Seznam!WXJ8</f>
        <v>0</v>
      </c>
      <c r="WXK18" s="93">
        <f>Seznam!WXK8</f>
        <v>0</v>
      </c>
      <c r="WXL18" s="93">
        <f>Seznam!WXL8</f>
        <v>0</v>
      </c>
      <c r="WXM18" s="93">
        <f>Seznam!WXM8</f>
        <v>0</v>
      </c>
      <c r="WXN18" s="93">
        <f>Seznam!WXN8</f>
        <v>0</v>
      </c>
      <c r="WXO18" s="93">
        <f>Seznam!WXO8</f>
        <v>0</v>
      </c>
      <c r="WXP18" s="93">
        <f>Seznam!WXP8</f>
        <v>0</v>
      </c>
      <c r="WXQ18" s="93">
        <f>Seznam!WXQ8</f>
        <v>0</v>
      </c>
      <c r="WXR18" s="93">
        <f>Seznam!WXR8</f>
        <v>0</v>
      </c>
      <c r="WXS18" s="93">
        <f>Seznam!WXS8</f>
        <v>0</v>
      </c>
      <c r="WXT18" s="93">
        <f>Seznam!WXT8</f>
        <v>0</v>
      </c>
      <c r="WXU18" s="93">
        <f>Seznam!WXU8</f>
        <v>0</v>
      </c>
      <c r="WXV18" s="93">
        <f>Seznam!WXV8</f>
        <v>0</v>
      </c>
      <c r="WXW18" s="93">
        <f>Seznam!WXW8</f>
        <v>0</v>
      </c>
      <c r="WXX18" s="93">
        <f>Seznam!WXX8</f>
        <v>0</v>
      </c>
      <c r="WXY18" s="93">
        <f>Seznam!WXY8</f>
        <v>0</v>
      </c>
      <c r="WXZ18" s="93">
        <f>Seznam!WXZ8</f>
        <v>0</v>
      </c>
      <c r="WYA18" s="93">
        <f>Seznam!WYA8</f>
        <v>0</v>
      </c>
      <c r="WYB18" s="93">
        <f>Seznam!WYB8</f>
        <v>0</v>
      </c>
      <c r="WYC18" s="93">
        <f>Seznam!WYC8</f>
        <v>0</v>
      </c>
      <c r="WYD18" s="93">
        <f>Seznam!WYD8</f>
        <v>0</v>
      </c>
      <c r="WYE18" s="93">
        <f>Seznam!WYE8</f>
        <v>0</v>
      </c>
      <c r="WYF18" s="93">
        <f>Seznam!WYF8</f>
        <v>0</v>
      </c>
      <c r="WYG18" s="93">
        <f>Seznam!WYG8</f>
        <v>0</v>
      </c>
      <c r="WYH18" s="93">
        <f>Seznam!WYH8</f>
        <v>0</v>
      </c>
      <c r="WYI18" s="93">
        <f>Seznam!WYI8</f>
        <v>0</v>
      </c>
      <c r="WYJ18" s="93">
        <f>Seznam!WYJ8</f>
        <v>0</v>
      </c>
      <c r="WYK18" s="93">
        <f>Seznam!WYK8</f>
        <v>0</v>
      </c>
      <c r="WYL18" s="93">
        <f>Seznam!WYL8</f>
        <v>0</v>
      </c>
      <c r="WYM18" s="93">
        <f>Seznam!WYM8</f>
        <v>0</v>
      </c>
      <c r="WYN18" s="93">
        <f>Seznam!WYN8</f>
        <v>0</v>
      </c>
      <c r="WYO18" s="93">
        <f>Seznam!WYO8</f>
        <v>0</v>
      </c>
      <c r="WYP18" s="93">
        <f>Seznam!WYP8</f>
        <v>0</v>
      </c>
      <c r="WYQ18" s="93">
        <f>Seznam!WYQ8</f>
        <v>0</v>
      </c>
      <c r="WYR18" s="93">
        <f>Seznam!WYR8</f>
        <v>0</v>
      </c>
      <c r="WYS18" s="93">
        <f>Seznam!WYS8</f>
        <v>0</v>
      </c>
      <c r="WYT18" s="93">
        <f>Seznam!WYT8</f>
        <v>0</v>
      </c>
      <c r="WYU18" s="93">
        <f>Seznam!WYU8</f>
        <v>0</v>
      </c>
      <c r="WYV18" s="93">
        <f>Seznam!WYV8</f>
        <v>0</v>
      </c>
      <c r="WYW18" s="93">
        <f>Seznam!WYW8</f>
        <v>0</v>
      </c>
      <c r="WYX18" s="93">
        <f>Seznam!WYX8</f>
        <v>0</v>
      </c>
      <c r="WYY18" s="93">
        <f>Seznam!WYY8</f>
        <v>0</v>
      </c>
      <c r="WYZ18" s="93">
        <f>Seznam!WYZ8</f>
        <v>0</v>
      </c>
      <c r="WZA18" s="93">
        <f>Seznam!WZA8</f>
        <v>0</v>
      </c>
      <c r="WZB18" s="93">
        <f>Seznam!WZB8</f>
        <v>0</v>
      </c>
      <c r="WZC18" s="93">
        <f>Seznam!WZC8</f>
        <v>0</v>
      </c>
      <c r="WZD18" s="93">
        <f>Seznam!WZD8</f>
        <v>0</v>
      </c>
      <c r="WZE18" s="93">
        <f>Seznam!WZE8</f>
        <v>0</v>
      </c>
      <c r="WZF18" s="93">
        <f>Seznam!WZF8</f>
        <v>0</v>
      </c>
      <c r="WZG18" s="93">
        <f>Seznam!WZG8</f>
        <v>0</v>
      </c>
      <c r="WZH18" s="93">
        <f>Seznam!WZH8</f>
        <v>0</v>
      </c>
      <c r="WZI18" s="93">
        <f>Seznam!WZI8</f>
        <v>0</v>
      </c>
      <c r="WZJ18" s="93">
        <f>Seznam!WZJ8</f>
        <v>0</v>
      </c>
      <c r="WZK18" s="93">
        <f>Seznam!WZK8</f>
        <v>0</v>
      </c>
      <c r="WZL18" s="93">
        <f>Seznam!WZL8</f>
        <v>0</v>
      </c>
      <c r="WZM18" s="93">
        <f>Seznam!WZM8</f>
        <v>0</v>
      </c>
      <c r="WZN18" s="93">
        <f>Seznam!WZN8</f>
        <v>0</v>
      </c>
      <c r="WZO18" s="93">
        <f>Seznam!WZO8</f>
        <v>0</v>
      </c>
      <c r="WZP18" s="93">
        <f>Seznam!WZP8</f>
        <v>0</v>
      </c>
      <c r="WZQ18" s="93">
        <f>Seznam!WZQ8</f>
        <v>0</v>
      </c>
      <c r="WZR18" s="93">
        <f>Seznam!WZR8</f>
        <v>0</v>
      </c>
      <c r="WZS18" s="93">
        <f>Seznam!WZS8</f>
        <v>0</v>
      </c>
      <c r="WZT18" s="93">
        <f>Seznam!WZT8</f>
        <v>0</v>
      </c>
      <c r="WZU18" s="93">
        <f>Seznam!WZU8</f>
        <v>0</v>
      </c>
      <c r="WZV18" s="93">
        <f>Seznam!WZV8</f>
        <v>0</v>
      </c>
      <c r="WZW18" s="93">
        <f>Seznam!WZW8</f>
        <v>0</v>
      </c>
      <c r="WZX18" s="93">
        <f>Seznam!WZX8</f>
        <v>0</v>
      </c>
      <c r="WZY18" s="93">
        <f>Seznam!WZY8</f>
        <v>0</v>
      </c>
      <c r="WZZ18" s="93">
        <f>Seznam!WZZ8</f>
        <v>0</v>
      </c>
      <c r="XAA18" s="93">
        <f>Seznam!XAA8</f>
        <v>0</v>
      </c>
      <c r="XAB18" s="93">
        <f>Seznam!XAB8</f>
        <v>0</v>
      </c>
      <c r="XAC18" s="93">
        <f>Seznam!XAC8</f>
        <v>0</v>
      </c>
      <c r="XAD18" s="93">
        <f>Seznam!XAD8</f>
        <v>0</v>
      </c>
      <c r="XAE18" s="93">
        <f>Seznam!XAE8</f>
        <v>0</v>
      </c>
      <c r="XAF18" s="93">
        <f>Seznam!XAF8</f>
        <v>0</v>
      </c>
      <c r="XAG18" s="93">
        <f>Seznam!XAG8</f>
        <v>0</v>
      </c>
      <c r="XAH18" s="93">
        <f>Seznam!XAH8</f>
        <v>0</v>
      </c>
      <c r="XAI18" s="93">
        <f>Seznam!XAI8</f>
        <v>0</v>
      </c>
      <c r="XAJ18" s="93">
        <f>Seznam!XAJ8</f>
        <v>0</v>
      </c>
      <c r="XAK18" s="93">
        <f>Seznam!XAK8</f>
        <v>0</v>
      </c>
      <c r="XAL18" s="93">
        <f>Seznam!XAL8</f>
        <v>0</v>
      </c>
      <c r="XAM18" s="93">
        <f>Seznam!XAM8</f>
        <v>0</v>
      </c>
      <c r="XAN18" s="93">
        <f>Seznam!XAN8</f>
        <v>0</v>
      </c>
      <c r="XAO18" s="93">
        <f>Seznam!XAO8</f>
        <v>0</v>
      </c>
      <c r="XAP18" s="93">
        <f>Seznam!XAP8</f>
        <v>0</v>
      </c>
      <c r="XAQ18" s="93">
        <f>Seznam!XAQ8</f>
        <v>0</v>
      </c>
      <c r="XAR18" s="93">
        <f>Seznam!XAR8</f>
        <v>0</v>
      </c>
      <c r="XAS18" s="93">
        <f>Seznam!XAS8</f>
        <v>0</v>
      </c>
      <c r="XAT18" s="93">
        <f>Seznam!XAT8</f>
        <v>0</v>
      </c>
      <c r="XAU18" s="93">
        <f>Seznam!XAU8</f>
        <v>0</v>
      </c>
      <c r="XAV18" s="93">
        <f>Seznam!XAV8</f>
        <v>0</v>
      </c>
      <c r="XAW18" s="93">
        <f>Seznam!XAW8</f>
        <v>0</v>
      </c>
      <c r="XAX18" s="93">
        <f>Seznam!XAX8</f>
        <v>0</v>
      </c>
      <c r="XAY18" s="93">
        <f>Seznam!XAY8</f>
        <v>0</v>
      </c>
      <c r="XAZ18" s="93">
        <f>Seznam!XAZ8</f>
        <v>0</v>
      </c>
      <c r="XBA18" s="93">
        <f>Seznam!XBA8</f>
        <v>0</v>
      </c>
      <c r="XBB18" s="93">
        <f>Seznam!XBB8</f>
        <v>0</v>
      </c>
      <c r="XBC18" s="93">
        <f>Seznam!XBC8</f>
        <v>0</v>
      </c>
      <c r="XBD18" s="93">
        <f>Seznam!XBD8</f>
        <v>0</v>
      </c>
      <c r="XBE18" s="93">
        <f>Seznam!XBE8</f>
        <v>0</v>
      </c>
      <c r="XBF18" s="93">
        <f>Seznam!XBF8</f>
        <v>0</v>
      </c>
      <c r="XBG18" s="93">
        <f>Seznam!XBG8</f>
        <v>0</v>
      </c>
      <c r="XBH18" s="93">
        <f>Seznam!XBH8</f>
        <v>0</v>
      </c>
      <c r="XBI18" s="93">
        <f>Seznam!XBI8</f>
        <v>0</v>
      </c>
      <c r="XBJ18" s="93">
        <f>Seznam!XBJ8</f>
        <v>0</v>
      </c>
      <c r="XBK18" s="93">
        <f>Seznam!XBK8</f>
        <v>0</v>
      </c>
      <c r="XBL18" s="93">
        <f>Seznam!XBL8</f>
        <v>0</v>
      </c>
      <c r="XBM18" s="93">
        <f>Seznam!XBM8</f>
        <v>0</v>
      </c>
      <c r="XBN18" s="93">
        <f>Seznam!XBN8</f>
        <v>0</v>
      </c>
      <c r="XBO18" s="93">
        <f>Seznam!XBO8</f>
        <v>0</v>
      </c>
      <c r="XBP18" s="93">
        <f>Seznam!XBP8</f>
        <v>0</v>
      </c>
      <c r="XBQ18" s="93">
        <f>Seznam!XBQ8</f>
        <v>0</v>
      </c>
      <c r="XBR18" s="93">
        <f>Seznam!XBR8</f>
        <v>0</v>
      </c>
      <c r="XBS18" s="93">
        <f>Seznam!XBS8</f>
        <v>0</v>
      </c>
      <c r="XBT18" s="93">
        <f>Seznam!XBT8</f>
        <v>0</v>
      </c>
      <c r="XBU18" s="93">
        <f>Seznam!XBU8</f>
        <v>0</v>
      </c>
      <c r="XBV18" s="93">
        <f>Seznam!XBV8</f>
        <v>0</v>
      </c>
      <c r="XBW18" s="93">
        <f>Seznam!XBW8</f>
        <v>0</v>
      </c>
      <c r="XBX18" s="93">
        <f>Seznam!XBX8</f>
        <v>0</v>
      </c>
      <c r="XBY18" s="93">
        <f>Seznam!XBY8</f>
        <v>0</v>
      </c>
      <c r="XBZ18" s="93">
        <f>Seznam!XBZ8</f>
        <v>0</v>
      </c>
      <c r="XCA18" s="93">
        <f>Seznam!XCA8</f>
        <v>0</v>
      </c>
      <c r="XCB18" s="93">
        <f>Seznam!XCB8</f>
        <v>0</v>
      </c>
      <c r="XCC18" s="93">
        <f>Seznam!XCC8</f>
        <v>0</v>
      </c>
      <c r="XCD18" s="93">
        <f>Seznam!XCD8</f>
        <v>0</v>
      </c>
      <c r="XCE18" s="93">
        <f>Seznam!XCE8</f>
        <v>0</v>
      </c>
      <c r="XCF18" s="93">
        <f>Seznam!XCF8</f>
        <v>0</v>
      </c>
      <c r="XCG18" s="93">
        <f>Seznam!XCG8</f>
        <v>0</v>
      </c>
      <c r="XCH18" s="93">
        <f>Seznam!XCH8</f>
        <v>0</v>
      </c>
      <c r="XCI18" s="93">
        <f>Seznam!XCI8</f>
        <v>0</v>
      </c>
      <c r="XCJ18" s="93">
        <f>Seznam!XCJ8</f>
        <v>0</v>
      </c>
      <c r="XCK18" s="93">
        <f>Seznam!XCK8</f>
        <v>0</v>
      </c>
      <c r="XCL18" s="93">
        <f>Seznam!XCL8</f>
        <v>0</v>
      </c>
      <c r="XCM18" s="93">
        <f>Seznam!XCM8</f>
        <v>0</v>
      </c>
      <c r="XCN18" s="93">
        <f>Seznam!XCN8</f>
        <v>0</v>
      </c>
      <c r="XCO18" s="93">
        <f>Seznam!XCO8</f>
        <v>0</v>
      </c>
      <c r="XCP18" s="93">
        <f>Seznam!XCP8</f>
        <v>0</v>
      </c>
      <c r="XCQ18" s="93">
        <f>Seznam!XCQ8</f>
        <v>0</v>
      </c>
      <c r="XCR18" s="93">
        <f>Seznam!XCR8</f>
        <v>0</v>
      </c>
      <c r="XCS18" s="93">
        <f>Seznam!XCS8</f>
        <v>0</v>
      </c>
      <c r="XCT18" s="93">
        <f>Seznam!XCT8</f>
        <v>0</v>
      </c>
      <c r="XCU18" s="93">
        <f>Seznam!XCU8</f>
        <v>0</v>
      </c>
      <c r="XCV18" s="93">
        <f>Seznam!XCV8</f>
        <v>0</v>
      </c>
      <c r="XCW18" s="93">
        <f>Seznam!XCW8</f>
        <v>0</v>
      </c>
      <c r="XCX18" s="93">
        <f>Seznam!XCX8</f>
        <v>0</v>
      </c>
      <c r="XCY18" s="93">
        <f>Seznam!XCY8</f>
        <v>0</v>
      </c>
      <c r="XCZ18" s="93">
        <f>Seznam!XCZ8</f>
        <v>0</v>
      </c>
      <c r="XDA18" s="93">
        <f>Seznam!XDA8</f>
        <v>0</v>
      </c>
      <c r="XDB18" s="93">
        <f>Seznam!XDB8</f>
        <v>0</v>
      </c>
      <c r="XDC18" s="93">
        <f>Seznam!XDC8</f>
        <v>0</v>
      </c>
      <c r="XDD18" s="93">
        <f>Seznam!XDD8</f>
        <v>0</v>
      </c>
      <c r="XDE18" s="93">
        <f>Seznam!XDE8</f>
        <v>0</v>
      </c>
      <c r="XDF18" s="93">
        <f>Seznam!XDF8</f>
        <v>0</v>
      </c>
      <c r="XDG18" s="93">
        <f>Seznam!XDG8</f>
        <v>0</v>
      </c>
      <c r="XDH18" s="93">
        <f>Seznam!XDH8</f>
        <v>0</v>
      </c>
      <c r="XDI18" s="93">
        <f>Seznam!XDI8</f>
        <v>0</v>
      </c>
      <c r="XDJ18" s="93">
        <f>Seznam!XDJ8</f>
        <v>0</v>
      </c>
      <c r="XDK18" s="93">
        <f>Seznam!XDK8</f>
        <v>0</v>
      </c>
      <c r="XDL18" s="93">
        <f>Seznam!XDL8</f>
        <v>0</v>
      </c>
      <c r="XDM18" s="93">
        <f>Seznam!XDM8</f>
        <v>0</v>
      </c>
      <c r="XDN18" s="93">
        <f>Seznam!XDN8</f>
        <v>0</v>
      </c>
      <c r="XDO18" s="93">
        <f>Seznam!XDO8</f>
        <v>0</v>
      </c>
      <c r="XDP18" s="93">
        <f>Seznam!XDP8</f>
        <v>0</v>
      </c>
      <c r="XDQ18" s="93">
        <f>Seznam!XDQ8</f>
        <v>0</v>
      </c>
      <c r="XDR18" s="93">
        <f>Seznam!XDR8</f>
        <v>0</v>
      </c>
      <c r="XDS18" s="93">
        <f>Seznam!XDS8</f>
        <v>0</v>
      </c>
      <c r="XDT18" s="93">
        <f>Seznam!XDT8</f>
        <v>0</v>
      </c>
      <c r="XDU18" s="93">
        <f>Seznam!XDU8</f>
        <v>0</v>
      </c>
      <c r="XDV18" s="93">
        <f>Seznam!XDV8</f>
        <v>0</v>
      </c>
      <c r="XDW18" s="93">
        <f>Seznam!XDW8</f>
        <v>0</v>
      </c>
      <c r="XDX18" s="93">
        <f>Seznam!XDX8</f>
        <v>0</v>
      </c>
      <c r="XDY18" s="93">
        <f>Seznam!XDY8</f>
        <v>0</v>
      </c>
      <c r="XDZ18" s="93">
        <f>Seznam!XDZ8</f>
        <v>0</v>
      </c>
      <c r="XEA18" s="93">
        <f>Seznam!XEA8</f>
        <v>0</v>
      </c>
      <c r="XEB18" s="93">
        <f>Seznam!XEB8</f>
        <v>0</v>
      </c>
      <c r="XEC18" s="93">
        <f>Seznam!XEC8</f>
        <v>0</v>
      </c>
      <c r="XED18" s="93">
        <f>Seznam!XED8</f>
        <v>0</v>
      </c>
      <c r="XEE18" s="93">
        <f>Seznam!XEE8</f>
        <v>0</v>
      </c>
      <c r="XEF18" s="93">
        <f>Seznam!XEF8</f>
        <v>0</v>
      </c>
      <c r="XEG18" s="93">
        <f>Seznam!XEG8</f>
        <v>0</v>
      </c>
      <c r="XEH18" s="93">
        <f>Seznam!XEH8</f>
        <v>0</v>
      </c>
      <c r="XEI18" s="93">
        <f>Seznam!XEI8</f>
        <v>0</v>
      </c>
      <c r="XEJ18" s="93">
        <f>Seznam!XEJ8</f>
        <v>0</v>
      </c>
      <c r="XEK18" s="93">
        <f>Seznam!XEK8</f>
        <v>0</v>
      </c>
      <c r="XEL18" s="93">
        <f>Seznam!XEL8</f>
        <v>0</v>
      </c>
      <c r="XEM18" s="93">
        <f>Seznam!XEM8</f>
        <v>0</v>
      </c>
      <c r="XEN18" s="93">
        <f>Seznam!XEN8</f>
        <v>0</v>
      </c>
      <c r="XEO18" s="93">
        <f>Seznam!XEO8</f>
        <v>0</v>
      </c>
      <c r="XEP18" s="93">
        <f>Seznam!XEP8</f>
        <v>0</v>
      </c>
      <c r="XEQ18" s="93">
        <f>Seznam!XEQ8</f>
        <v>0</v>
      </c>
      <c r="XER18" s="93">
        <f>Seznam!XER8</f>
        <v>0</v>
      </c>
      <c r="XES18" s="93">
        <f>Seznam!XES8</f>
        <v>0</v>
      </c>
      <c r="XET18" s="93">
        <f>Seznam!XET8</f>
        <v>0</v>
      </c>
      <c r="XEU18" s="93">
        <f>Seznam!XEU8</f>
        <v>0</v>
      </c>
      <c r="XEV18" s="93">
        <f>Seznam!XEV8</f>
        <v>0</v>
      </c>
      <c r="XEW18" s="93">
        <f>Seznam!XEW8</f>
        <v>0</v>
      </c>
      <c r="XEX18" s="93">
        <f>Seznam!XEX8</f>
        <v>0</v>
      </c>
      <c r="XEY18" s="93">
        <f>Seznam!XEY8</f>
        <v>0</v>
      </c>
      <c r="XEZ18" s="93">
        <f>Seznam!XEZ8</f>
        <v>0</v>
      </c>
      <c r="XFA18" s="93">
        <f>Seznam!XFA8</f>
        <v>0</v>
      </c>
      <c r="XFB18" s="93">
        <f>Seznam!XFB8</f>
        <v>0</v>
      </c>
      <c r="XFC18" s="93">
        <f>Seznam!XFC8</f>
        <v>0</v>
      </c>
      <c r="XFD18" s="93">
        <f>Seznam!XFD8</f>
        <v>0</v>
      </c>
    </row>
    <row r="19" spans="1:16384" s="93" customFormat="1">
      <c r="A19" s="290">
        <v>8</v>
      </c>
      <c r="B19" s="291">
        <f>Seznam!B5</f>
        <v>8</v>
      </c>
      <c r="C19" s="292" t="str">
        <f>Seznam!C5</f>
        <v>Darja Gill</v>
      </c>
      <c r="D19" s="293">
        <f>Seznam!D5</f>
        <v>2009</v>
      </c>
      <c r="E19" s="294" t="str">
        <f>Seznam!E5</f>
        <v>SK Provo Brno</v>
      </c>
      <c r="F19" s="290" t="str">
        <f>Seznam!F5</f>
        <v>CZE</v>
      </c>
      <c r="G19" s="300">
        <f>'Z1'!Y12</f>
        <v>0.85</v>
      </c>
      <c r="H19" s="130">
        <f>'Z1'!Z12</f>
        <v>6.1</v>
      </c>
      <c r="I19" s="301">
        <f>'Z1'!AA12</f>
        <v>0</v>
      </c>
      <c r="J19" s="302">
        <f>'Z1'!AB12</f>
        <v>6.9499999999999993</v>
      </c>
    </row>
    <row r="20" spans="1:16384" s="93" customFormat="1">
      <c r="A20" s="290">
        <v>9</v>
      </c>
      <c r="B20" s="291">
        <f>Seznam!B2</f>
        <v>2</v>
      </c>
      <c r="C20" s="292" t="str">
        <f>Seznam!C2</f>
        <v>Julia Fender</v>
      </c>
      <c r="D20" s="293">
        <f>Seznam!D2</f>
        <v>2010</v>
      </c>
      <c r="E20" s="294" t="str">
        <f>Seznam!E2</f>
        <v>Bielsko - Biala</v>
      </c>
      <c r="F20" s="290" t="str">
        <f>Seznam!F2</f>
        <v>POL</v>
      </c>
      <c r="G20" s="300">
        <f>'Z1'!Y9</f>
        <v>0.75</v>
      </c>
      <c r="H20" s="130">
        <f>'Z1'!Z9</f>
        <v>6.05</v>
      </c>
      <c r="I20" s="301">
        <f>'Z1'!AA9</f>
        <v>0</v>
      </c>
      <c r="J20" s="302">
        <f>'Z1'!AB9</f>
        <v>6.8</v>
      </c>
    </row>
    <row r="21" spans="1:16384" s="93" customFormat="1">
      <c r="A21" s="290">
        <v>10</v>
      </c>
      <c r="B21" s="291">
        <f>Seznam!B3</f>
        <v>4</v>
      </c>
      <c r="C21" s="292" t="str">
        <f>Seznam!C3</f>
        <v>Kristina Gyulzadyan</v>
      </c>
      <c r="D21" s="293">
        <f>Seznam!D3</f>
        <v>2009</v>
      </c>
      <c r="E21" s="294" t="str">
        <f>Seznam!E3</f>
        <v>SK TART MS Brno</v>
      </c>
      <c r="F21" s="290" t="str">
        <f>Seznam!F3</f>
        <v>CZE</v>
      </c>
      <c r="G21" s="300">
        <f>'Z1'!Y10</f>
        <v>0.75</v>
      </c>
      <c r="H21" s="130">
        <f>'Z1'!Z10</f>
        <v>5.8</v>
      </c>
      <c r="I21" s="301">
        <f>'Z1'!AA10</f>
        <v>0</v>
      </c>
      <c r="J21" s="302">
        <f>'Z1'!AB10</f>
        <v>6.55</v>
      </c>
    </row>
    <row r="22" spans="1:16384" s="93" customFormat="1">
      <c r="A22" s="290">
        <v>10</v>
      </c>
      <c r="B22" s="291">
        <f>Seznam!B7</f>
        <v>10</v>
      </c>
      <c r="C22" s="292" t="str">
        <f>Seznam!C7</f>
        <v>Veronika Zemanová</v>
      </c>
      <c r="D22" s="293">
        <f>Seznam!D7</f>
        <v>2009</v>
      </c>
      <c r="E22" s="294" t="str">
        <f>Seznam!E7</f>
        <v>SK Provo Brno</v>
      </c>
      <c r="F22" s="290" t="str">
        <f>Seznam!F7</f>
        <v>CZE</v>
      </c>
      <c r="G22" s="300">
        <f>'Z1'!Y14</f>
        <v>1</v>
      </c>
      <c r="H22" s="130">
        <f>'Z1'!Z14</f>
        <v>5.55</v>
      </c>
      <c r="I22" s="301">
        <f>'Z1'!AA14</f>
        <v>0</v>
      </c>
      <c r="J22" s="302">
        <f>'Z1'!AB14</f>
        <v>6.55</v>
      </c>
    </row>
    <row r="23" spans="1:16384" s="93" customFormat="1">
      <c r="A23" s="290">
        <v>12</v>
      </c>
      <c r="B23" s="291">
        <f>Seznam!B14</f>
        <v>20</v>
      </c>
      <c r="C23" s="292" t="str">
        <f>Seznam!C14</f>
        <v>Kateřina Bendová</v>
      </c>
      <c r="D23" s="293">
        <f>Seznam!D14</f>
        <v>2009</v>
      </c>
      <c r="E23" s="294" t="str">
        <f>Seznam!E14</f>
        <v>RG Proactive Milevsko</v>
      </c>
      <c r="F23" s="290" t="str">
        <f>Seznam!F14</f>
        <v>CZE</v>
      </c>
      <c r="G23" s="300">
        <f>'Z1'!Y21</f>
        <v>0.75</v>
      </c>
      <c r="H23" s="130">
        <f>'Z1'!Z21</f>
        <v>5.6</v>
      </c>
      <c r="I23" s="301">
        <f>'Z1'!AA21</f>
        <v>0</v>
      </c>
      <c r="J23" s="302">
        <f>'Z1'!AB21</f>
        <v>6.35</v>
      </c>
    </row>
    <row r="24" spans="1:16384" s="93" customFormat="1">
      <c r="A24" s="290">
        <v>13</v>
      </c>
      <c r="B24" s="291">
        <f>Seznam!B12</f>
        <v>16</v>
      </c>
      <c r="C24" s="292" t="str">
        <f>Seznam!C12</f>
        <v>Sofie Schindlerová</v>
      </c>
      <c r="D24" s="293">
        <f>Seznam!D12</f>
        <v>2009</v>
      </c>
      <c r="E24" s="294" t="str">
        <f>Seznam!E12</f>
        <v>SK Provo Brno</v>
      </c>
      <c r="F24" s="290" t="str">
        <f>Seznam!F12</f>
        <v>CZE</v>
      </c>
      <c r="G24" s="300">
        <f>'Z1'!Y19</f>
        <v>0.7</v>
      </c>
      <c r="H24" s="130">
        <f>'Z1'!Z19</f>
        <v>5.5</v>
      </c>
      <c r="I24" s="301">
        <f>'Z1'!AA19</f>
        <v>0</v>
      </c>
      <c r="J24" s="302">
        <f>'Z1'!AB19</f>
        <v>6.2</v>
      </c>
    </row>
    <row r="25" spans="1:16384" s="93" customFormat="1">
      <c r="A25" s="290">
        <v>14</v>
      </c>
      <c r="B25" s="291">
        <f>Seznam!B11</f>
        <v>15</v>
      </c>
      <c r="C25" s="292" t="str">
        <f>Seznam!C11</f>
        <v>Berenika Vaňková</v>
      </c>
      <c r="D25" s="293">
        <f>Seznam!D11</f>
        <v>2009</v>
      </c>
      <c r="E25" s="294" t="str">
        <f>Seznam!E11</f>
        <v>RGC Karlovy Vary</v>
      </c>
      <c r="F25" s="290" t="str">
        <f>Seznam!F11</f>
        <v>CZE</v>
      </c>
      <c r="G25" s="300">
        <f>'Z1'!Y18</f>
        <v>0.5</v>
      </c>
      <c r="H25" s="130">
        <f>'Z1'!Z18</f>
        <v>5.25</v>
      </c>
      <c r="I25" s="301">
        <f>'Z1'!AA18</f>
        <v>0</v>
      </c>
      <c r="J25" s="302">
        <f>'Z1'!AB18</f>
        <v>5.75</v>
      </c>
    </row>
    <row r="26" spans="1:16384" s="93" customFormat="1">
      <c r="A26" s="290">
        <v>14</v>
      </c>
      <c r="B26" s="291">
        <f>Seznam!B16</f>
        <v>22</v>
      </c>
      <c r="C26" s="292" t="str">
        <f>Seznam!C16</f>
        <v>Anna Miklavcic</v>
      </c>
      <c r="D26" s="293">
        <f>Seznam!D16</f>
        <v>2009</v>
      </c>
      <c r="E26" s="294" t="str">
        <f>Seznam!E16</f>
        <v>TGU Salzburg</v>
      </c>
      <c r="F26" s="290" t="str">
        <f>Seznam!F16</f>
        <v>AUT</v>
      </c>
      <c r="G26" s="300">
        <f>'Z1'!Y23</f>
        <v>0.55000000000000004</v>
      </c>
      <c r="H26" s="130">
        <f>'Z1'!Z23</f>
        <v>5.2</v>
      </c>
      <c r="I26" s="301">
        <f>'Z1'!AA23</f>
        <v>0</v>
      </c>
      <c r="J26" s="302">
        <f>'Z1'!AB23</f>
        <v>5.75</v>
      </c>
    </row>
    <row r="27" spans="1:16384" s="93" customFormat="1" ht="15.75" customHeight="1" thickBot="1">
      <c r="A27" s="290">
        <v>16</v>
      </c>
      <c r="B27" s="296">
        <f>Seznam!B4</f>
        <v>7</v>
      </c>
      <c r="C27" s="297" t="str">
        <f>Seznam!C4</f>
        <v>Ema Kučerová</v>
      </c>
      <c r="D27" s="298">
        <f>Seznam!D4</f>
        <v>2009</v>
      </c>
      <c r="E27" s="299" t="str">
        <f>Seznam!E4</f>
        <v>RG Proactive Milevsko</v>
      </c>
      <c r="F27" s="295" t="str">
        <f>Seznam!F4</f>
        <v>CZE</v>
      </c>
      <c r="G27" s="260">
        <f>'Z1'!Y11</f>
        <v>0.3</v>
      </c>
      <c r="H27" s="94">
        <f>'Z1'!Z11</f>
        <v>4.25</v>
      </c>
      <c r="I27" s="241">
        <f>'Z1'!AA11</f>
        <v>0</v>
      </c>
      <c r="J27" s="95">
        <f>'Z1'!AB11</f>
        <v>4.55</v>
      </c>
    </row>
    <row r="28" spans="1:16384" ht="20.25" thickTop="1">
      <c r="A28" s="96"/>
      <c r="B28" s="97"/>
      <c r="C28" s="97"/>
      <c r="E28" s="97"/>
      <c r="G28" s="97"/>
      <c r="H28" s="97"/>
      <c r="I28" s="97"/>
      <c r="J28" s="97"/>
    </row>
  </sheetData>
  <sortState ref="A12:J27">
    <sortCondition descending="1" ref="J12:J27"/>
  </sortState>
  <mergeCells count="5">
    <mergeCell ref="G9:I9"/>
    <mergeCell ref="A1:H1"/>
    <mergeCell ref="A3:H3"/>
    <mergeCell ref="A5:H5"/>
    <mergeCell ref="A7:H7"/>
  </mergeCells>
  <phoneticPr fontId="12" type="noConversion"/>
  <printOptions horizontalCentered="1" verticalCentered="1"/>
  <pageMargins left="0" right="0" top="0.78740157480314965" bottom="0" header="0" footer="0"/>
  <pageSetup paperSize="9" scale="1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Zeros="0" topLeftCell="A15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20.7109375" style="99" bestFit="1" customWidth="1"/>
    <col min="4" max="4" width="6.7109375" style="98" bestFit="1" customWidth="1"/>
    <col min="5" max="5" width="29.7109375" style="99" bestFit="1" customWidth="1"/>
    <col min="6" max="6" width="5.140625" style="98" bestFit="1" customWidth="1"/>
    <col min="7" max="7" width="6.28515625" style="99" bestFit="1" customWidth="1"/>
    <col min="8" max="8" width="9.42578125" style="99" bestFit="1" customWidth="1"/>
    <col min="9" max="9" width="7.140625" style="99" bestFit="1" customWidth="1"/>
    <col min="10" max="10" width="8.85546875" style="99" bestFit="1" customWidth="1"/>
    <col min="11" max="16384" width="9.140625" style="99"/>
  </cols>
  <sheetData>
    <row r="1" spans="1:10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59"/>
      <c r="J1" s="59"/>
    </row>
    <row r="2" spans="1:10" customFormat="1">
      <c r="A2" s="60"/>
      <c r="B2" s="61"/>
      <c r="D2" s="60"/>
      <c r="E2" s="61"/>
      <c r="F2" s="61"/>
      <c r="G2" s="60"/>
      <c r="H2" s="60"/>
      <c r="I2" s="60"/>
      <c r="J2" s="60"/>
    </row>
    <row r="3" spans="1:10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62"/>
      <c r="J3" s="62"/>
    </row>
    <row r="4" spans="1:10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</row>
    <row r="5" spans="1:10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66"/>
      <c r="J5" s="66"/>
    </row>
    <row r="6" spans="1:10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</row>
    <row r="7" spans="1:10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66"/>
      <c r="J7" s="66"/>
    </row>
    <row r="8" spans="1:10" customFormat="1" ht="20.25" thickBot="1">
      <c r="A8" s="67" t="str">
        <f>_kat2</f>
        <v>2. kategorie - naděje nejmladší B, ročník 2008 a ml.</v>
      </c>
      <c r="B8" s="61"/>
      <c r="C8" s="68"/>
      <c r="D8" s="68"/>
      <c r="E8" s="68"/>
      <c r="F8" s="61"/>
      <c r="G8" s="68"/>
      <c r="H8" s="68"/>
      <c r="I8" s="68"/>
      <c r="J8" s="68"/>
    </row>
    <row r="9" spans="1:10" customFormat="1" ht="20.25" thickTop="1">
      <c r="A9" s="69"/>
      <c r="B9" s="70"/>
      <c r="C9" s="71"/>
      <c r="D9" s="72"/>
      <c r="E9" s="73"/>
      <c r="F9" s="74"/>
      <c r="G9" s="387" t="str">
        <f>Kat2S1</f>
        <v>sestava bez náčiní</v>
      </c>
      <c r="H9" s="388"/>
      <c r="I9" s="388"/>
      <c r="J9" s="75"/>
    </row>
    <row r="10" spans="1:10" customFormat="1" ht="16.5">
      <c r="A10" s="76">
        <f>K21</f>
        <v>0</v>
      </c>
      <c r="B10" s="77" t="s">
        <v>500</v>
      </c>
      <c r="C10" s="78" t="s">
        <v>501</v>
      </c>
      <c r="D10" s="79" t="s">
        <v>3</v>
      </c>
      <c r="E10" s="80" t="s">
        <v>4</v>
      </c>
      <c r="F10" s="81" t="s">
        <v>5</v>
      </c>
      <c r="G10" s="82" t="s">
        <v>502</v>
      </c>
      <c r="H10" s="82" t="s">
        <v>503</v>
      </c>
      <c r="I10" s="83" t="s">
        <v>482</v>
      </c>
      <c r="J10" s="76" t="s">
        <v>504</v>
      </c>
    </row>
    <row r="11" spans="1:10" customFormat="1" ht="15.75" thickBot="1">
      <c r="A11" s="84"/>
      <c r="B11" s="85"/>
      <c r="C11" s="86"/>
      <c r="D11" s="87"/>
      <c r="E11" s="88"/>
      <c r="F11" s="262"/>
      <c r="G11" s="89" t="s">
        <v>477</v>
      </c>
      <c r="H11" s="89" t="s">
        <v>470</v>
      </c>
      <c r="I11" s="90"/>
      <c r="J11" s="84"/>
    </row>
    <row r="12" spans="1:10" s="93" customFormat="1" ht="18" thickTop="1" thickBot="1">
      <c r="A12" s="318">
        <v>1</v>
      </c>
      <c r="B12" s="319">
        <f>Seznam!B25</f>
        <v>8</v>
      </c>
      <c r="C12" s="320" t="str">
        <f>Seznam!C25</f>
        <v>Julia Dajda</v>
      </c>
      <c r="D12" s="321">
        <f>Seznam!D25</f>
        <v>2008</v>
      </c>
      <c r="E12" s="322" t="str">
        <f>Seznam!E25</f>
        <v>Bielsko - Biala</v>
      </c>
      <c r="F12" s="318" t="str">
        <f>Seznam!F25</f>
        <v>POL</v>
      </c>
      <c r="G12" s="256">
        <f>'Z2'!Y16</f>
        <v>3.05</v>
      </c>
      <c r="H12" s="91">
        <f>'Z2'!Z16</f>
        <v>8.6</v>
      </c>
      <c r="I12" s="257">
        <f>'Z2'!AA16</f>
        <v>0</v>
      </c>
      <c r="J12" s="92">
        <f>'Z2'!AB16</f>
        <v>11.649999999999999</v>
      </c>
    </row>
    <row r="13" spans="1:10" s="93" customFormat="1" ht="18" thickTop="1" thickBot="1">
      <c r="A13" s="318">
        <v>2</v>
      </c>
      <c r="B13" s="314">
        <f>Seznam!B38</f>
        <v>23</v>
      </c>
      <c r="C13" s="315" t="str">
        <f>Seznam!C38</f>
        <v>Anastasiya Selyska</v>
      </c>
      <c r="D13" s="316">
        <f>Seznam!D38</f>
        <v>2008</v>
      </c>
      <c r="E13" s="317" t="str">
        <f>Seznam!E38</f>
        <v>TJ Sokol Žižkov I.</v>
      </c>
      <c r="F13" s="261" t="str">
        <f>Seznam!F38</f>
        <v>CZE</v>
      </c>
      <c r="G13" s="258">
        <v>2.0499999999999998</v>
      </c>
      <c r="H13" s="255">
        <v>8.0500000000000007</v>
      </c>
      <c r="I13" s="259">
        <v>0</v>
      </c>
      <c r="J13" s="261">
        <v>10.100000000000001</v>
      </c>
    </row>
    <row r="14" spans="1:10" s="93" customFormat="1" ht="18" thickTop="1" thickBot="1">
      <c r="A14" s="318">
        <v>3</v>
      </c>
      <c r="B14" s="314">
        <f>Seznam!B33</f>
        <v>18</v>
      </c>
      <c r="C14" s="315" t="str">
        <f>Seznam!C33</f>
        <v>Aneta Štěpánková</v>
      </c>
      <c r="D14" s="316">
        <f>Seznam!D33</f>
        <v>2008</v>
      </c>
      <c r="E14" s="317" t="str">
        <f>Seznam!E33</f>
        <v>TJ ZŠ Hostivař Praha</v>
      </c>
      <c r="F14" s="313" t="str">
        <f>Seznam!F33</f>
        <v>CZE</v>
      </c>
      <c r="G14" s="258">
        <v>2.1</v>
      </c>
      <c r="H14" s="255">
        <v>7.5</v>
      </c>
      <c r="I14" s="259">
        <v>0</v>
      </c>
      <c r="J14" s="261">
        <v>9.6</v>
      </c>
    </row>
    <row r="15" spans="1:10" s="93" customFormat="1" ht="18" thickTop="1" thickBot="1">
      <c r="A15" s="318">
        <v>4</v>
      </c>
      <c r="B15" s="314">
        <f>Seznam!B30</f>
        <v>15</v>
      </c>
      <c r="C15" s="315" t="str">
        <f>Seznam!C30</f>
        <v>Laura Wolfová</v>
      </c>
      <c r="D15" s="316">
        <f>Seznam!D30</f>
        <v>2008</v>
      </c>
      <c r="E15" s="317" t="str">
        <f>Seznam!E30</f>
        <v>TJ Sokol Žižkov I.</v>
      </c>
      <c r="F15" s="313" t="str">
        <f>Seznam!F30</f>
        <v>CZE</v>
      </c>
      <c r="G15" s="258">
        <v>1.7</v>
      </c>
      <c r="H15" s="255">
        <v>7.85</v>
      </c>
      <c r="I15" s="259">
        <v>0</v>
      </c>
      <c r="J15" s="261">
        <v>9.5499999999999989</v>
      </c>
    </row>
    <row r="16" spans="1:10" s="93" customFormat="1" ht="18" thickTop="1" thickBot="1">
      <c r="A16" s="318">
        <v>5</v>
      </c>
      <c r="B16" s="314">
        <f>Seznam!B28</f>
        <v>12</v>
      </c>
      <c r="C16" s="315" t="str">
        <f>Seznam!C28</f>
        <v>Karin Králová</v>
      </c>
      <c r="D16" s="316">
        <f>Seznam!D28</f>
        <v>2008</v>
      </c>
      <c r="E16" s="317" t="str">
        <f>Seznam!E28</f>
        <v>RG Proactive Milevsko</v>
      </c>
      <c r="F16" s="313" t="str">
        <f>Seznam!F28</f>
        <v>CZE</v>
      </c>
      <c r="G16" s="258">
        <v>1.95</v>
      </c>
      <c r="H16" s="255">
        <v>7.45</v>
      </c>
      <c r="I16" s="259">
        <v>0</v>
      </c>
      <c r="J16" s="261">
        <v>9.4</v>
      </c>
    </row>
    <row r="17" spans="1:10" s="93" customFormat="1" ht="18" thickTop="1" thickBot="1">
      <c r="A17" s="318">
        <v>5</v>
      </c>
      <c r="B17" s="314">
        <f>Seznam!B31</f>
        <v>16</v>
      </c>
      <c r="C17" s="315" t="str">
        <f>Seznam!C31</f>
        <v>Emilia Wolnik</v>
      </c>
      <c r="D17" s="316">
        <f>Seznam!D31</f>
        <v>2008</v>
      </c>
      <c r="E17" s="317" t="str">
        <f>Seznam!E31</f>
        <v>UKS Katowice</v>
      </c>
      <c r="F17" s="313" t="str">
        <f>Seznam!F31</f>
        <v>POL</v>
      </c>
      <c r="G17" s="258">
        <v>2</v>
      </c>
      <c r="H17" s="255">
        <v>7.4</v>
      </c>
      <c r="I17" s="259"/>
      <c r="J17" s="261">
        <v>9.4</v>
      </c>
    </row>
    <row r="18" spans="1:10" s="93" customFormat="1" ht="16.5" thickTop="1" thickBot="1">
      <c r="A18" s="289">
        <v>7</v>
      </c>
      <c r="B18" s="291">
        <f>Seznam!B37</f>
        <v>22</v>
      </c>
      <c r="C18" s="292" t="str">
        <f>Seznam!C37</f>
        <v>Aneta Šimáková</v>
      </c>
      <c r="D18" s="293">
        <f>Seznam!D37</f>
        <v>2008</v>
      </c>
      <c r="E18" s="294" t="str">
        <f>Seznam!E37</f>
        <v>RG Proactive Milevsko</v>
      </c>
      <c r="F18" s="290" t="str">
        <f>Seznam!F37</f>
        <v>CZE</v>
      </c>
      <c r="G18" s="300">
        <v>1.7</v>
      </c>
      <c r="H18" s="130">
        <v>7.5</v>
      </c>
      <c r="I18" s="301">
        <f>'Z2'!AA30</f>
        <v>0</v>
      </c>
      <c r="J18" s="302">
        <v>9.1999999999999993</v>
      </c>
    </row>
    <row r="19" spans="1:10" s="93" customFormat="1" ht="16.5" thickTop="1" thickBot="1">
      <c r="A19" s="289">
        <v>8</v>
      </c>
      <c r="B19" s="291">
        <f>Seznam!B20</f>
        <v>3</v>
      </c>
      <c r="C19" s="292" t="str">
        <f>Seznam!C20</f>
        <v>Julie Lukešová</v>
      </c>
      <c r="D19" s="293">
        <f>Seznam!D20</f>
        <v>2008</v>
      </c>
      <c r="E19" s="294" t="str">
        <f>Seznam!E20</f>
        <v>Středisko volného času Bruntál</v>
      </c>
      <c r="F19" s="290" t="str">
        <f>Seznam!F20</f>
        <v>CZE</v>
      </c>
      <c r="G19" s="300">
        <f>'Z2'!Y11</f>
        <v>1.5</v>
      </c>
      <c r="H19" s="130">
        <f>'Z2'!Z11</f>
        <v>7.35</v>
      </c>
      <c r="I19" s="301">
        <f>'Z2'!AA11</f>
        <v>0</v>
      </c>
      <c r="J19" s="302">
        <f>'Z2'!AB11</f>
        <v>8.85</v>
      </c>
    </row>
    <row r="20" spans="1:10" s="93" customFormat="1" ht="16.5" thickTop="1" thickBot="1">
      <c r="A20" s="289">
        <v>9</v>
      </c>
      <c r="B20" s="291">
        <f>Seznam!B21</f>
        <v>4</v>
      </c>
      <c r="C20" s="292" t="str">
        <f>Seznam!C21</f>
        <v>Francesca Kurpiers</v>
      </c>
      <c r="D20" s="293">
        <f>Seznam!D21</f>
        <v>2008</v>
      </c>
      <c r="E20" s="294" t="str">
        <f>Seznam!E21</f>
        <v>TJ Sokol Žižkov I.</v>
      </c>
      <c r="F20" s="290" t="str">
        <f>Seznam!F21</f>
        <v>CZE</v>
      </c>
      <c r="G20" s="300">
        <f>'Z2'!Y12</f>
        <v>1.65</v>
      </c>
      <c r="H20" s="130">
        <f>'Z2'!Z12</f>
        <v>7.1</v>
      </c>
      <c r="I20" s="301">
        <f>'Z2'!AA12</f>
        <v>0</v>
      </c>
      <c r="J20" s="302">
        <f>'Z2'!AB12</f>
        <v>8.75</v>
      </c>
    </row>
    <row r="21" spans="1:10" s="93" customFormat="1" ht="16.5" thickTop="1" thickBot="1">
      <c r="A21" s="289">
        <v>10</v>
      </c>
      <c r="B21" s="291">
        <f>Seznam!B19</f>
        <v>2</v>
      </c>
      <c r="C21" s="292" t="str">
        <f>Seznam!C19</f>
        <v>Nadja Tomaczek</v>
      </c>
      <c r="D21" s="293">
        <f>Seznam!D19</f>
        <v>2008</v>
      </c>
      <c r="E21" s="294" t="str">
        <f>Seznam!E19</f>
        <v>PTG Sokol Krakow</v>
      </c>
      <c r="F21" s="290" t="str">
        <f>Seznam!F19</f>
        <v>POL</v>
      </c>
      <c r="G21" s="300">
        <f>'Z2'!Y10</f>
        <v>1.8</v>
      </c>
      <c r="H21" s="130">
        <f>'Z2'!Z10</f>
        <v>6.7</v>
      </c>
      <c r="I21" s="301">
        <f>'Z2'!AA10</f>
        <v>0</v>
      </c>
      <c r="J21" s="302">
        <f>'Z2'!AB10</f>
        <v>8.5</v>
      </c>
    </row>
    <row r="22" spans="1:10" s="93" customFormat="1" ht="16.5" thickTop="1" thickBot="1">
      <c r="A22" s="289">
        <v>11</v>
      </c>
      <c r="B22" s="291">
        <f>Seznam!B24</f>
        <v>7</v>
      </c>
      <c r="C22" s="292" t="str">
        <f>Seznam!C24</f>
        <v>Valerie Fotevová</v>
      </c>
      <c r="D22" s="293">
        <f>Seznam!D24</f>
        <v>2008</v>
      </c>
      <c r="E22" s="294" t="str">
        <f>Seznam!E24</f>
        <v>Sokol Praha VII</v>
      </c>
      <c r="F22" s="290" t="str">
        <f>Seznam!F24</f>
        <v>CZE</v>
      </c>
      <c r="G22" s="300">
        <f>'Z2'!Y15</f>
        <v>1.8</v>
      </c>
      <c r="H22" s="130">
        <f>'Z2'!Z15</f>
        <v>6.6</v>
      </c>
      <c r="I22" s="301">
        <f>'Z2'!AA15</f>
        <v>0</v>
      </c>
      <c r="J22" s="302">
        <f>'Z2'!AB15</f>
        <v>8.4</v>
      </c>
    </row>
    <row r="23" spans="1:10" s="93" customFormat="1" ht="16.5" thickTop="1" thickBot="1">
      <c r="A23" s="289">
        <v>12</v>
      </c>
      <c r="B23" s="291">
        <f>Seznam!B35</f>
        <v>20</v>
      </c>
      <c r="C23" s="292" t="str">
        <f>Seznam!C35</f>
        <v>Dominika Spillerová</v>
      </c>
      <c r="D23" s="293">
        <f>Seznam!D35</f>
        <v>2008</v>
      </c>
      <c r="E23" s="294" t="str">
        <f>Seznam!E35</f>
        <v>La Pirouette Jeseník</v>
      </c>
      <c r="F23" s="290" t="str">
        <f>Seznam!F35</f>
        <v>CZE</v>
      </c>
      <c r="G23" s="300">
        <v>1.25</v>
      </c>
      <c r="H23" s="130">
        <v>7</v>
      </c>
      <c r="I23" s="301">
        <v>0</v>
      </c>
      <c r="J23" s="302">
        <v>8.25</v>
      </c>
    </row>
    <row r="24" spans="1:10" s="93" customFormat="1" ht="16.5" thickTop="1" thickBot="1">
      <c r="A24" s="289">
        <v>13</v>
      </c>
      <c r="B24" s="291">
        <f>Seznam!B26</f>
        <v>10</v>
      </c>
      <c r="C24" s="292" t="str">
        <f>Seznam!C26</f>
        <v>Alexandra Gomolová</v>
      </c>
      <c r="D24" s="293">
        <f>Seznam!D26</f>
        <v>2008</v>
      </c>
      <c r="E24" s="294" t="str">
        <f>Seznam!E26</f>
        <v>Středisko volného času Bruntál</v>
      </c>
      <c r="F24" s="290" t="str">
        <f>Seznam!F26</f>
        <v>CZE</v>
      </c>
      <c r="G24" s="300">
        <v>1.1000000000000001</v>
      </c>
      <c r="H24" s="130">
        <v>6.85</v>
      </c>
      <c r="I24" s="301">
        <f>'Z2'!AA18</f>
        <v>0</v>
      </c>
      <c r="J24" s="302">
        <v>7.95</v>
      </c>
    </row>
    <row r="25" spans="1:10" s="93" customFormat="1" ht="16.5" thickTop="1" thickBot="1">
      <c r="A25" s="289">
        <v>14</v>
      </c>
      <c r="B25" s="291">
        <f>Seznam!B22</f>
        <v>5</v>
      </c>
      <c r="C25" s="292" t="str">
        <f>Seznam!C22</f>
        <v>Julie Vršanová</v>
      </c>
      <c r="D25" s="293">
        <f>Seznam!D22</f>
        <v>2008</v>
      </c>
      <c r="E25" s="294" t="str">
        <f>Seznam!E22</f>
        <v>La Pirouette Jeseník</v>
      </c>
      <c r="F25" s="290" t="str">
        <f>Seznam!F22</f>
        <v>CZE</v>
      </c>
      <c r="G25" s="300">
        <f>'Z2'!Y13</f>
        <v>1.05</v>
      </c>
      <c r="H25" s="130">
        <f>'Z2'!Z13</f>
        <v>6.8</v>
      </c>
      <c r="I25" s="301">
        <f>'Z2'!AA13</f>
        <v>0</v>
      </c>
      <c r="J25" s="302">
        <f>'Z2'!AB13</f>
        <v>7.85</v>
      </c>
    </row>
    <row r="26" spans="1:10" s="93" customFormat="1" ht="16.5" thickTop="1" thickBot="1">
      <c r="A26" s="289">
        <v>15</v>
      </c>
      <c r="B26" s="291">
        <f>Seznam!B23</f>
        <v>6</v>
      </c>
      <c r="C26" s="292" t="str">
        <f>Seznam!C23</f>
        <v xml:space="preserve">Kristina Procházková </v>
      </c>
      <c r="D26" s="293">
        <f>Seznam!D23</f>
        <v>2008</v>
      </c>
      <c r="E26" s="294" t="str">
        <f>Seznam!E23</f>
        <v>RG Proactive Milevsko</v>
      </c>
      <c r="F26" s="290" t="str">
        <f>Seznam!F23</f>
        <v>CZE</v>
      </c>
      <c r="G26" s="300">
        <f>'Z2'!Y14</f>
        <v>1</v>
      </c>
      <c r="H26" s="130">
        <f>'Z2'!Z14</f>
        <v>6.45</v>
      </c>
      <c r="I26" s="301">
        <f>'Z2'!AA14</f>
        <v>0</v>
      </c>
      <c r="J26" s="302">
        <f>'Z2'!AB14</f>
        <v>7.45</v>
      </c>
    </row>
    <row r="27" spans="1:10" s="93" customFormat="1" ht="16.5" thickTop="1" thickBot="1">
      <c r="A27" s="289">
        <v>15</v>
      </c>
      <c r="B27" s="291">
        <f>Seznam!B36</f>
        <v>21</v>
      </c>
      <c r="C27" s="292" t="str">
        <f>Seznam!C36</f>
        <v xml:space="preserve">Barbora Vilčková </v>
      </c>
      <c r="D27" s="293">
        <f>Seznam!D36</f>
        <v>2008</v>
      </c>
      <c r="E27" s="294" t="str">
        <f>Seznam!E36</f>
        <v>RGC Karlovy Vary</v>
      </c>
      <c r="F27" s="290" t="str">
        <f>Seznam!F36</f>
        <v>CZE</v>
      </c>
      <c r="G27" s="300">
        <v>0.8</v>
      </c>
      <c r="H27" s="130">
        <v>6.65</v>
      </c>
      <c r="I27" s="301">
        <v>0</v>
      </c>
      <c r="J27" s="302">
        <v>7.45</v>
      </c>
    </row>
    <row r="28" spans="1:10" s="93" customFormat="1" ht="16.5" thickTop="1" thickBot="1">
      <c r="A28" s="289">
        <v>17</v>
      </c>
      <c r="B28" s="291">
        <f>Seznam!B27</f>
        <v>11</v>
      </c>
      <c r="C28" s="292" t="str">
        <f>Seznam!C27</f>
        <v>Viktorie Vaiglová</v>
      </c>
      <c r="D28" s="293">
        <f>Seznam!D27</f>
        <v>2008</v>
      </c>
      <c r="E28" s="294" t="str">
        <f>Seznam!E27</f>
        <v>La Pirouette Jeseník</v>
      </c>
      <c r="F28" s="290" t="str">
        <f>Seznam!F27</f>
        <v>CZE</v>
      </c>
      <c r="G28" s="300">
        <v>0.9</v>
      </c>
      <c r="H28" s="130">
        <v>6.5</v>
      </c>
      <c r="I28" s="301"/>
      <c r="J28" s="302">
        <v>7.4</v>
      </c>
    </row>
    <row r="29" spans="1:10" s="93" customFormat="1" ht="16.5" thickTop="1" thickBot="1">
      <c r="A29" s="289">
        <v>17</v>
      </c>
      <c r="B29" s="291">
        <f>Seznam!B18</f>
        <v>1</v>
      </c>
      <c r="C29" s="292" t="str">
        <f>Seznam!C18</f>
        <v>Karolína Kořánová</v>
      </c>
      <c r="D29" s="293">
        <f>Seznam!D18</f>
        <v>2008</v>
      </c>
      <c r="E29" s="294" t="str">
        <f>Seznam!E18</f>
        <v>RGC Karlovy Vary</v>
      </c>
      <c r="F29" s="290" t="str">
        <f>Seznam!F18</f>
        <v>CZE</v>
      </c>
      <c r="G29" s="300">
        <f>'Z2'!Y9</f>
        <v>1.05</v>
      </c>
      <c r="H29" s="130">
        <f>'Z2'!Z9</f>
        <v>6.35</v>
      </c>
      <c r="I29" s="301">
        <f>'Z2'!AA9</f>
        <v>0</v>
      </c>
      <c r="J29" s="302">
        <f>'Z2'!AB9</f>
        <v>7.3999999999999995</v>
      </c>
    </row>
    <row r="30" spans="1:10" s="93" customFormat="1" ht="16.5" thickTop="1" thickBot="1">
      <c r="A30" s="289">
        <v>19</v>
      </c>
      <c r="B30" s="291">
        <f>Seznam!B34</f>
        <v>19</v>
      </c>
      <c r="C30" s="292" t="str">
        <f>Seznam!C34</f>
        <v>Maja Weglowska</v>
      </c>
      <c r="D30" s="293">
        <f>Seznam!D34</f>
        <v>2008</v>
      </c>
      <c r="E30" s="294" t="str">
        <f>Seznam!E34</f>
        <v>SG Legion Warszawa</v>
      </c>
      <c r="F30" s="290" t="str">
        <f>Seznam!F34</f>
        <v>POL</v>
      </c>
      <c r="G30" s="300">
        <v>0.95</v>
      </c>
      <c r="H30" s="130">
        <v>6.15</v>
      </c>
      <c r="I30" s="301">
        <v>0</v>
      </c>
      <c r="J30" s="302">
        <v>7.1000000000000005</v>
      </c>
    </row>
    <row r="31" spans="1:10" s="93" customFormat="1" ht="16.5" thickTop="1" thickBot="1">
      <c r="A31" s="289">
        <v>20</v>
      </c>
      <c r="B31" s="291">
        <f>Seznam!B29</f>
        <v>13</v>
      </c>
      <c r="C31" s="292" t="str">
        <f>Seznam!C29</f>
        <v>Holly Williamson</v>
      </c>
      <c r="D31" s="293">
        <f>Seznam!D29</f>
        <v>2008</v>
      </c>
      <c r="E31" s="294" t="str">
        <f>Seznam!E29</f>
        <v>TopGym Karlovy Vary</v>
      </c>
      <c r="F31" s="290" t="str">
        <f>Seznam!F29</f>
        <v>CZE</v>
      </c>
      <c r="G31" s="300">
        <v>0.85</v>
      </c>
      <c r="H31" s="130">
        <v>5.6</v>
      </c>
      <c r="I31" s="301">
        <v>0</v>
      </c>
      <c r="J31" s="302">
        <v>6.4499999999999993</v>
      </c>
    </row>
    <row r="32" spans="1:10" s="93" customFormat="1" ht="16.5" thickTop="1" thickBot="1">
      <c r="A32" s="289">
        <v>21</v>
      </c>
      <c r="B32" s="296">
        <f>Seznam!B32</f>
        <v>17</v>
      </c>
      <c r="C32" s="297" t="str">
        <f>Seznam!C32</f>
        <v>Nikola Blažková</v>
      </c>
      <c r="D32" s="298">
        <f>Seznam!D32</f>
        <v>2008</v>
      </c>
      <c r="E32" s="299" t="str">
        <f>Seznam!E32</f>
        <v>RG Proactive Milevsko</v>
      </c>
      <c r="F32" s="295" t="str">
        <f>Seznam!F32</f>
        <v>CZE</v>
      </c>
      <c r="G32" s="300">
        <v>0.75</v>
      </c>
      <c r="H32" s="130">
        <v>5.25</v>
      </c>
      <c r="I32" s="301">
        <v>0</v>
      </c>
      <c r="J32" s="302">
        <v>6</v>
      </c>
    </row>
    <row r="33" spans="1:10" ht="20.25" thickTop="1">
      <c r="A33" s="96"/>
      <c r="B33" s="97"/>
      <c r="C33" s="97"/>
      <c r="E33" s="97"/>
      <c r="G33" s="97"/>
      <c r="H33" s="97"/>
      <c r="I33" s="97"/>
      <c r="J33" s="97"/>
    </row>
  </sheetData>
  <sortState ref="A12:J32">
    <sortCondition descending="1" ref="J12:J32"/>
  </sortState>
  <mergeCells count="5">
    <mergeCell ref="G9:I9"/>
    <mergeCell ref="A1:H1"/>
    <mergeCell ref="A3:H3"/>
    <mergeCell ref="A5:H5"/>
    <mergeCell ref="A7:H7"/>
  </mergeCells>
  <phoneticPr fontId="12" type="noConversion"/>
  <printOptions horizontalCentered="1" verticalCentered="1"/>
  <pageMargins left="0" right="0" top="0.78740157480314965" bottom="0" header="0" footer="0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topLeftCell="A11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19.7109375" style="99" bestFit="1" customWidth="1"/>
    <col min="4" max="4" width="6.7109375" style="98" customWidth="1"/>
    <col min="5" max="5" width="26.28515625" style="99" bestFit="1" customWidth="1"/>
    <col min="6" max="6" width="5" style="98" customWidth="1"/>
    <col min="7" max="7" width="6.7109375" style="99" hidden="1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hidden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7" customFormat="1">
      <c r="A2" s="60"/>
      <c r="B2" s="61"/>
      <c r="D2" s="60"/>
      <c r="E2" s="61"/>
      <c r="F2" s="61"/>
      <c r="G2" s="60"/>
      <c r="H2" s="60"/>
      <c r="I2" s="60"/>
      <c r="J2" s="60"/>
      <c r="K2" s="68"/>
    </row>
    <row r="3" spans="1:17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7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134"/>
    </row>
    <row r="5" spans="1:17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7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134"/>
    </row>
    <row r="7" spans="1:17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67" t="str">
        <f>_kat3</f>
        <v>3A kategorie - naděje mladší, ročník 2007</v>
      </c>
    </row>
    <row r="10" spans="1:17" ht="17.25" thickTop="1">
      <c r="A10" s="100"/>
      <c r="B10" s="101"/>
      <c r="C10" s="102"/>
      <c r="D10" s="103"/>
      <c r="E10" s="104"/>
      <c r="F10" s="105"/>
      <c r="G10" s="394" t="str">
        <f>Kat3S1</f>
        <v>sestava bez náčiní</v>
      </c>
      <c r="H10" s="395"/>
      <c r="I10" s="395"/>
      <c r="J10" s="395"/>
      <c r="K10" s="396"/>
      <c r="L10" s="394" t="str">
        <f>Kat3S2</f>
        <v>sestava s libovolným náčiním</v>
      </c>
      <c r="M10" s="395"/>
      <c r="N10" s="395"/>
      <c r="O10" s="395"/>
      <c r="P10" s="396"/>
      <c r="Q10" s="135"/>
    </row>
    <row r="11" spans="1:17" ht="16.5">
      <c r="A11" s="106" t="s">
        <v>499</v>
      </c>
      <c r="B11" s="107" t="s">
        <v>500</v>
      </c>
      <c r="C11" s="108" t="s">
        <v>501</v>
      </c>
      <c r="D11" s="109" t="s">
        <v>3</v>
      </c>
      <c r="E11" s="110" t="s">
        <v>4</v>
      </c>
      <c r="F11" s="106" t="s">
        <v>5</v>
      </c>
      <c r="G11" s="392" t="s">
        <v>505</v>
      </c>
      <c r="H11" s="82" t="s">
        <v>502</v>
      </c>
      <c r="I11" s="111" t="s">
        <v>503</v>
      </c>
      <c r="J11" s="111" t="s">
        <v>482</v>
      </c>
      <c r="K11" s="112" t="s">
        <v>504</v>
      </c>
      <c r="L11" s="392" t="s">
        <v>505</v>
      </c>
      <c r="M11" s="82" t="s">
        <v>502</v>
      </c>
      <c r="N11" s="111" t="s">
        <v>503</v>
      </c>
      <c r="O11" s="111" t="s">
        <v>482</v>
      </c>
      <c r="P11" s="112" t="s">
        <v>504</v>
      </c>
      <c r="Q11" s="136" t="s">
        <v>506</v>
      </c>
    </row>
    <row r="12" spans="1:17" ht="15.75" customHeight="1" thickBot="1">
      <c r="A12" s="113"/>
      <c r="B12" s="114"/>
      <c r="C12" s="115"/>
      <c r="D12" s="116"/>
      <c r="E12" s="117"/>
      <c r="F12" s="118"/>
      <c r="G12" s="393"/>
      <c r="H12" s="89" t="s">
        <v>477</v>
      </c>
      <c r="I12" s="119" t="s">
        <v>470</v>
      </c>
      <c r="J12" s="119"/>
      <c r="K12" s="120"/>
      <c r="L12" s="393"/>
      <c r="M12" s="89" t="s">
        <v>477</v>
      </c>
      <c r="N12" s="119" t="s">
        <v>470</v>
      </c>
      <c r="O12" s="119"/>
      <c r="P12" s="120"/>
      <c r="Q12" s="137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18</v>
      </c>
      <c r="G13" s="138"/>
      <c r="H13" s="125">
        <v>0</v>
      </c>
      <c r="I13" s="125" t="e">
        <v>#NUM!</v>
      </c>
      <c r="J13" s="125">
        <v>0</v>
      </c>
      <c r="K13" s="126" t="e">
        <v>#NUM!</v>
      </c>
      <c r="L13" s="138"/>
      <c r="M13" s="125">
        <v>0</v>
      </c>
      <c r="N13" s="125" t="e">
        <v>#NUM!</v>
      </c>
      <c r="O13" s="125">
        <v>0</v>
      </c>
      <c r="P13" s="126" t="e">
        <v>#NUM!</v>
      </c>
      <c r="Q13" s="139" t="e">
        <v>#NUM!</v>
      </c>
    </row>
    <row r="14" spans="1:17" s="127" customFormat="1" ht="17.25" thickTop="1">
      <c r="A14" s="323">
        <v>1</v>
      </c>
      <c r="B14" s="348">
        <f>Seznam!B58</f>
        <v>22</v>
      </c>
      <c r="C14" s="324" t="str">
        <f>Seznam!C58</f>
        <v>Tereza Suchá</v>
      </c>
      <c r="D14" s="325">
        <f>Seznam!D58</f>
        <v>2007</v>
      </c>
      <c r="E14" s="326" t="str">
        <f>Seznam!E58</f>
        <v>SK MG Vysočina Jihlava</v>
      </c>
      <c r="F14" s="323" t="str">
        <f>Seznam!F58</f>
        <v>CZE</v>
      </c>
      <c r="G14" s="327"/>
      <c r="H14" s="328">
        <v>2.8</v>
      </c>
      <c r="I14" s="91">
        <v>7.75</v>
      </c>
      <c r="J14" s="328">
        <v>0</v>
      </c>
      <c r="K14" s="329">
        <v>10.55</v>
      </c>
      <c r="L14" s="327" t="s">
        <v>507</v>
      </c>
      <c r="M14" s="328">
        <v>3.05</v>
      </c>
      <c r="N14" s="91">
        <v>6.45</v>
      </c>
      <c r="O14" s="328">
        <v>0</v>
      </c>
      <c r="P14" s="329">
        <v>9.5</v>
      </c>
      <c r="Q14" s="330">
        <v>20.05</v>
      </c>
    </row>
    <row r="15" spans="1:17" s="127" customFormat="1" ht="16.5">
      <c r="A15" s="331">
        <v>2</v>
      </c>
      <c r="B15" s="349">
        <f>Seznam!B51</f>
        <v>14</v>
      </c>
      <c r="C15" s="332" t="str">
        <f>Seznam!C51</f>
        <v>Valentýna Petříková</v>
      </c>
      <c r="D15" s="333">
        <f>Seznam!D51</f>
        <v>2007</v>
      </c>
      <c r="E15" s="334" t="str">
        <f>Seznam!E51</f>
        <v>RG Proactive Milevsko</v>
      </c>
      <c r="F15" s="331" t="str">
        <f>Seznam!F51</f>
        <v>CZE</v>
      </c>
      <c r="G15" s="335" t="e">
        <f>#REF!</f>
        <v>#REF!</v>
      </c>
      <c r="H15" s="336">
        <f>Z3A!X21</f>
        <v>2.65</v>
      </c>
      <c r="I15" s="255">
        <f>Z3A!Y21</f>
        <v>7.35</v>
      </c>
      <c r="J15" s="336">
        <f>Z3A!Z21</f>
        <v>0</v>
      </c>
      <c r="K15" s="337">
        <f>Z3A!AA21</f>
        <v>10</v>
      </c>
      <c r="L15" s="335" t="str">
        <f>Z3A!W47</f>
        <v xml:space="preserve"> </v>
      </c>
      <c r="M15" s="336">
        <f>Z3A!X47</f>
        <v>2.5499999999999998</v>
      </c>
      <c r="N15" s="255">
        <f>Z3A!Y47</f>
        <v>6.7</v>
      </c>
      <c r="O15" s="336">
        <f>Z3A!Z47</f>
        <v>0</v>
      </c>
      <c r="P15" s="337">
        <f>Z3A!AA47</f>
        <v>9.25</v>
      </c>
      <c r="Q15" s="338">
        <f>Z3A!AB47</f>
        <v>19.25</v>
      </c>
    </row>
    <row r="16" spans="1:17" s="127" customFormat="1" ht="16.5">
      <c r="A16" s="331">
        <v>3</v>
      </c>
      <c r="B16" s="349">
        <f>Seznam!B56</f>
        <v>19</v>
      </c>
      <c r="C16" s="332" t="str">
        <f>Seznam!C56</f>
        <v>Veronika Šimáková</v>
      </c>
      <c r="D16" s="333">
        <f>Seznam!D56</f>
        <v>2007</v>
      </c>
      <c r="E16" s="334" t="str">
        <f>Seznam!E56</f>
        <v>RG Proactive Milevsko</v>
      </c>
      <c r="F16" s="331" t="str">
        <f>Seznam!F56</f>
        <v>CZE</v>
      </c>
      <c r="G16" s="335"/>
      <c r="H16" s="336">
        <f>Z3A!X26</f>
        <v>2.2000000000000002</v>
      </c>
      <c r="I16" s="255">
        <f>Z3A!Y26</f>
        <v>7.25</v>
      </c>
      <c r="J16" s="336">
        <f>Z3A!Z26</f>
        <v>0</v>
      </c>
      <c r="K16" s="337">
        <f>Z3A!AA26</f>
        <v>9.4499999999999993</v>
      </c>
      <c r="L16" s="335" t="str">
        <f>Z3A!W52</f>
        <v xml:space="preserve"> </v>
      </c>
      <c r="M16" s="336">
        <f>Z3A!X52</f>
        <v>2.2999999999999998</v>
      </c>
      <c r="N16" s="255">
        <f>Z3A!Y52</f>
        <v>6.45</v>
      </c>
      <c r="O16" s="336">
        <f>Z3A!Z52</f>
        <v>0</v>
      </c>
      <c r="P16" s="337">
        <f>Z3A!AA52</f>
        <v>8.75</v>
      </c>
      <c r="Q16" s="338">
        <f>Z3A!AB52</f>
        <v>18.2</v>
      </c>
    </row>
    <row r="17" spans="1:17" s="127" customFormat="1" ht="16.5">
      <c r="A17" s="331">
        <v>4</v>
      </c>
      <c r="B17" s="349">
        <f>Seznam!B53</f>
        <v>16</v>
      </c>
      <c r="C17" s="332" t="str">
        <f>Seznam!C53</f>
        <v>Sofiya Ganusyk</v>
      </c>
      <c r="D17" s="333">
        <f>Seznam!D53</f>
        <v>2007</v>
      </c>
      <c r="E17" s="334" t="str">
        <f>Seznam!E53</f>
        <v>Sportunion West Wien</v>
      </c>
      <c r="F17" s="331" t="str">
        <f>Seznam!F53</f>
        <v>AUT</v>
      </c>
      <c r="G17" s="335"/>
      <c r="H17" s="336">
        <f>Z3A!X23</f>
        <v>2</v>
      </c>
      <c r="I17" s="255">
        <f>Z3A!Y23</f>
        <v>7.05</v>
      </c>
      <c r="J17" s="336">
        <f>Z3A!Z23</f>
        <v>0</v>
      </c>
      <c r="K17" s="337">
        <f>Z3A!AA23</f>
        <v>9.0500000000000007</v>
      </c>
      <c r="L17" s="335" t="str">
        <f>Z3A!W49</f>
        <v xml:space="preserve"> </v>
      </c>
      <c r="M17" s="336">
        <f>Z3A!X49</f>
        <v>2.25</v>
      </c>
      <c r="N17" s="255">
        <f>Z3A!Y49</f>
        <v>6.6</v>
      </c>
      <c r="O17" s="336">
        <f>Z3A!Z49</f>
        <v>0</v>
      </c>
      <c r="P17" s="337">
        <f>Z3A!AA49</f>
        <v>8.85</v>
      </c>
      <c r="Q17" s="338">
        <f>Z3A!AB49</f>
        <v>17.899999999999999</v>
      </c>
    </row>
    <row r="18" spans="1:17" s="127" customFormat="1" ht="16.5">
      <c r="A18" s="331">
        <v>5</v>
      </c>
      <c r="B18" s="349">
        <f>Seznam!B52</f>
        <v>15</v>
      </c>
      <c r="C18" s="332" t="str">
        <f>Seznam!C52</f>
        <v>Anna Pomahačová</v>
      </c>
      <c r="D18" s="333">
        <f>Seznam!D52</f>
        <v>2007</v>
      </c>
      <c r="E18" s="334" t="str">
        <f>Seznam!E52</f>
        <v>Žižkov I. Elite</v>
      </c>
      <c r="F18" s="331" t="str">
        <f>Seznam!F52</f>
        <v>CZE</v>
      </c>
      <c r="G18" s="335"/>
      <c r="H18" s="336">
        <f>Z3A!X22</f>
        <v>2.6</v>
      </c>
      <c r="I18" s="255">
        <f>Z3A!Y22</f>
        <v>7.45</v>
      </c>
      <c r="J18" s="336">
        <f>Z3A!Z22</f>
        <v>0</v>
      </c>
      <c r="K18" s="337">
        <f>Z3A!AA22</f>
        <v>10.050000000000001</v>
      </c>
      <c r="L18" s="335" t="str">
        <f>Z3A!W48</f>
        <v xml:space="preserve"> </v>
      </c>
      <c r="M18" s="336">
        <f>Z3A!X48</f>
        <v>1.55</v>
      </c>
      <c r="N18" s="255">
        <f>Z3A!Y48</f>
        <v>5.95</v>
      </c>
      <c r="O18" s="336">
        <f>Z3A!Z48</f>
        <v>0</v>
      </c>
      <c r="P18" s="337">
        <f>Z3A!AA48</f>
        <v>7.5</v>
      </c>
      <c r="Q18" s="338">
        <f>Z3A!AB48</f>
        <v>17.55</v>
      </c>
    </row>
    <row r="19" spans="1:17" s="127" customFormat="1" ht="16.5">
      <c r="A19" s="331">
        <v>5</v>
      </c>
      <c r="B19" s="349">
        <f>Seznam!B46</f>
        <v>8</v>
      </c>
      <c r="C19" s="332" t="str">
        <f>Seznam!C46</f>
        <v>Hana Kosanovic</v>
      </c>
      <c r="D19" s="333">
        <f>Seznam!D46</f>
        <v>2007</v>
      </c>
      <c r="E19" s="334" t="str">
        <f>Seznam!E46</f>
        <v xml:space="preserve">Maksimir Zagreb </v>
      </c>
      <c r="F19" s="331" t="str">
        <f>Seznam!F46</f>
        <v>CRO</v>
      </c>
      <c r="G19" s="335" t="e">
        <f>#REF!</f>
        <v>#REF!</v>
      </c>
      <c r="H19" s="336">
        <f>Z3A!X16</f>
        <v>2.5499999999999998</v>
      </c>
      <c r="I19" s="255">
        <f>Z3A!Y16</f>
        <v>7.15</v>
      </c>
      <c r="J19" s="336">
        <f>Z3A!Z16</f>
        <v>0</v>
      </c>
      <c r="K19" s="337">
        <f>Z3A!AA16</f>
        <v>9.6999999999999993</v>
      </c>
      <c r="L19" s="335" t="str">
        <f>Z3A!W42</f>
        <v xml:space="preserve"> </v>
      </c>
      <c r="M19" s="336">
        <f>Z3A!X42</f>
        <v>1.75</v>
      </c>
      <c r="N19" s="255">
        <f>Z3A!Y42</f>
        <v>6.1</v>
      </c>
      <c r="O19" s="336">
        <f>Z3A!Z42</f>
        <v>0</v>
      </c>
      <c r="P19" s="337">
        <f>Z3A!AA42</f>
        <v>7.85</v>
      </c>
      <c r="Q19" s="338">
        <f>Z3A!AB42</f>
        <v>17.549999999999997</v>
      </c>
    </row>
    <row r="20" spans="1:17" s="127" customFormat="1" ht="16.5">
      <c r="A20" s="225">
        <v>7</v>
      </c>
      <c r="B20" s="350">
        <f>Seznam!B44</f>
        <v>6</v>
      </c>
      <c r="C20" s="226" t="str">
        <f>Seznam!C44</f>
        <v xml:space="preserve">Maja Orlewicz </v>
      </c>
      <c r="D20" s="111">
        <f>Seznam!D44</f>
        <v>2007</v>
      </c>
      <c r="E20" s="128" t="str">
        <f>Seznam!E44</f>
        <v>Blekitna Szczecin</v>
      </c>
      <c r="F20" s="225" t="str">
        <f>Seznam!F44</f>
        <v>POL</v>
      </c>
      <c r="G20" s="140" t="e">
        <f>#REF!</f>
        <v>#REF!</v>
      </c>
      <c r="H20" s="129">
        <f>Z3A!X14</f>
        <v>2.0499999999999998</v>
      </c>
      <c r="I20" s="130">
        <f>Z3A!Y14</f>
        <v>6.3</v>
      </c>
      <c r="J20" s="129">
        <f>Z3A!Z14</f>
        <v>0</v>
      </c>
      <c r="K20" s="131">
        <f>Z3A!AA14</f>
        <v>8.35</v>
      </c>
      <c r="L20" s="140" t="str">
        <f>Z3A!W40</f>
        <v xml:space="preserve"> </v>
      </c>
      <c r="M20" s="129">
        <f>Z3A!X40</f>
        <v>2.15</v>
      </c>
      <c r="N20" s="130">
        <f>Z3A!Y40</f>
        <v>6.7</v>
      </c>
      <c r="O20" s="129">
        <f>Z3A!Z40</f>
        <v>0</v>
      </c>
      <c r="P20" s="131">
        <f>Z3A!AA40</f>
        <v>8.85</v>
      </c>
      <c r="Q20" s="286">
        <f>Z3A!AB40</f>
        <v>17.2</v>
      </c>
    </row>
    <row r="21" spans="1:17" s="127" customFormat="1" ht="16.5">
      <c r="A21" s="225">
        <v>7</v>
      </c>
      <c r="B21" s="350">
        <f>Seznam!B50</f>
        <v>13</v>
      </c>
      <c r="C21" s="226" t="str">
        <f>Seznam!C50</f>
        <v>Agata Szyrszeń</v>
      </c>
      <c r="D21" s="111">
        <f>Seznam!D50</f>
        <v>2007</v>
      </c>
      <c r="E21" s="128" t="str">
        <f>Seznam!E50</f>
        <v>PTG Sokol Krakow</v>
      </c>
      <c r="F21" s="225" t="str">
        <f>Seznam!F50</f>
        <v>POL</v>
      </c>
      <c r="G21" s="140" t="e">
        <f>#REF!</f>
        <v>#REF!</v>
      </c>
      <c r="H21" s="129">
        <f>Z3A!X20</f>
        <v>1.7</v>
      </c>
      <c r="I21" s="130">
        <f>Z3A!Y20</f>
        <v>6.8</v>
      </c>
      <c r="J21" s="129">
        <f>Z3A!Z20</f>
        <v>0</v>
      </c>
      <c r="K21" s="131">
        <f>Z3A!AA20</f>
        <v>8.5</v>
      </c>
      <c r="L21" s="140" t="str">
        <f>Z3A!W46</f>
        <v xml:space="preserve"> </v>
      </c>
      <c r="M21" s="129">
        <f>Z3A!X46</f>
        <v>2.35</v>
      </c>
      <c r="N21" s="130">
        <f>Z3A!Y46</f>
        <v>6.35</v>
      </c>
      <c r="O21" s="129">
        <f>Z3A!Z46</f>
        <v>0</v>
      </c>
      <c r="P21" s="131">
        <f>Z3A!AA46</f>
        <v>8.6999999999999993</v>
      </c>
      <c r="Q21" s="286">
        <f>Z3A!AB46</f>
        <v>17.2</v>
      </c>
    </row>
    <row r="22" spans="1:17" s="127" customFormat="1" ht="16.5">
      <c r="A22" s="225">
        <v>9</v>
      </c>
      <c r="B22" s="350">
        <f>Seznam!B48</f>
        <v>11</v>
      </c>
      <c r="C22" s="226" t="str">
        <f>Seznam!C48</f>
        <v>Linda Večeřová</v>
      </c>
      <c r="D22" s="111">
        <f>Seznam!D48</f>
        <v>2007</v>
      </c>
      <c r="E22" s="128" t="str">
        <f>Seznam!E48</f>
        <v>SKP MG Brno</v>
      </c>
      <c r="F22" s="225" t="str">
        <f>Seznam!F48</f>
        <v>CZE</v>
      </c>
      <c r="G22" s="140" t="e">
        <f>#REF!</f>
        <v>#REF!</v>
      </c>
      <c r="H22" s="129">
        <f>Z3A!X18</f>
        <v>2.1</v>
      </c>
      <c r="I22" s="130">
        <f>Z3A!Y18</f>
        <v>6.95</v>
      </c>
      <c r="J22" s="129">
        <f>Z3A!Z18</f>
        <v>0</v>
      </c>
      <c r="K22" s="131">
        <f>Z3A!AA18</f>
        <v>9.0500000000000007</v>
      </c>
      <c r="L22" s="140" t="str">
        <f>Z3A!W44</f>
        <v xml:space="preserve"> </v>
      </c>
      <c r="M22" s="129">
        <f>Z3A!X44</f>
        <v>1.8</v>
      </c>
      <c r="N22" s="130">
        <f>Z3A!Y44</f>
        <v>6.3</v>
      </c>
      <c r="O22" s="129">
        <f>Z3A!Z44</f>
        <v>0</v>
      </c>
      <c r="P22" s="131">
        <f>Z3A!AA44</f>
        <v>8.1</v>
      </c>
      <c r="Q22" s="286">
        <f>Z3A!AB44</f>
        <v>17.149999999999999</v>
      </c>
    </row>
    <row r="23" spans="1:17" s="127" customFormat="1" ht="16.5">
      <c r="A23" s="225">
        <v>10</v>
      </c>
      <c r="B23" s="350">
        <f>Seznam!B49</f>
        <v>12</v>
      </c>
      <c r="C23" s="226" t="str">
        <f>Seznam!C49</f>
        <v>Tereza Procházková</v>
      </c>
      <c r="D23" s="111">
        <f>Seznam!D49</f>
        <v>2007</v>
      </c>
      <c r="E23" s="128" t="str">
        <f>Seznam!E49</f>
        <v>SK MG Vysočina Jihlava</v>
      </c>
      <c r="F23" s="225" t="str">
        <f>Seznam!F49</f>
        <v>CZE</v>
      </c>
      <c r="G23" s="140" t="e">
        <f>#REF!</f>
        <v>#REF!</v>
      </c>
      <c r="H23" s="129">
        <f>Z3A!X19</f>
        <v>2.15</v>
      </c>
      <c r="I23" s="130">
        <f>Z3A!Y19</f>
        <v>7</v>
      </c>
      <c r="J23" s="129">
        <f>Z3A!Z19</f>
        <v>0</v>
      </c>
      <c r="K23" s="131">
        <f>Z3A!AA19</f>
        <v>9.15</v>
      </c>
      <c r="L23" s="140" t="str">
        <f>Z3A!W45</f>
        <v xml:space="preserve"> </v>
      </c>
      <c r="M23" s="129">
        <f>Z3A!X45</f>
        <v>1.6</v>
      </c>
      <c r="N23" s="130">
        <f>Z3A!Y45</f>
        <v>6.3</v>
      </c>
      <c r="O23" s="129">
        <f>Z3A!Z45</f>
        <v>0</v>
      </c>
      <c r="P23" s="131">
        <f>Z3A!AA45</f>
        <v>7.9</v>
      </c>
      <c r="Q23" s="286">
        <f>Z3A!AB45</f>
        <v>17.05</v>
      </c>
    </row>
    <row r="24" spans="1:17" s="127" customFormat="1" ht="16.5">
      <c r="A24" s="225">
        <v>11</v>
      </c>
      <c r="B24" s="350">
        <f>Seznam!B39</f>
        <v>1</v>
      </c>
      <c r="C24" s="226" t="str">
        <f>Seznam!C39</f>
        <v>Sofie Sůvová</v>
      </c>
      <c r="D24" s="111">
        <f>Seznam!D39</f>
        <v>2007</v>
      </c>
      <c r="E24" s="128" t="str">
        <f>Seznam!E39</f>
        <v>Žižkov I. Elite</v>
      </c>
      <c r="F24" s="225" t="str">
        <f>Seznam!F39</f>
        <v>CZE</v>
      </c>
      <c r="G24" s="140" t="e">
        <f>#REF!</f>
        <v>#REF!</v>
      </c>
      <c r="H24" s="129">
        <f>Z3A!X9</f>
        <v>1.9</v>
      </c>
      <c r="I24" s="130">
        <f>Z3A!Y9</f>
        <v>6.4</v>
      </c>
      <c r="J24" s="129">
        <f>Z3A!Z9</f>
        <v>0</v>
      </c>
      <c r="K24" s="131">
        <f>Z3A!AA9</f>
        <v>8.3000000000000007</v>
      </c>
      <c r="L24" s="140" t="str">
        <f>Z3A!W35</f>
        <v xml:space="preserve"> </v>
      </c>
      <c r="M24" s="129">
        <f>Z3A!X35</f>
        <v>2.25</v>
      </c>
      <c r="N24" s="130">
        <f>Z3A!Y35</f>
        <v>6.45</v>
      </c>
      <c r="O24" s="129">
        <f>Z3A!Z35</f>
        <v>0</v>
      </c>
      <c r="P24" s="131">
        <f>Z3A!AA35</f>
        <v>8.6999999999999993</v>
      </c>
      <c r="Q24" s="286">
        <f>Z3A!AB35</f>
        <v>17</v>
      </c>
    </row>
    <row r="25" spans="1:17" s="127" customFormat="1" ht="16.5">
      <c r="A25" s="225">
        <v>12</v>
      </c>
      <c r="B25" s="350">
        <f>Seznam!B54</f>
        <v>17</v>
      </c>
      <c r="C25" s="226" t="str">
        <f>Seznam!C54</f>
        <v xml:space="preserve">Hana Inagaki </v>
      </c>
      <c r="D25" s="111">
        <f>Seznam!D54</f>
        <v>2007</v>
      </c>
      <c r="E25" s="128" t="str">
        <f>Seznam!E54</f>
        <v>Blekitna Szczecin</v>
      </c>
      <c r="F25" s="225" t="str">
        <f>Seznam!F54</f>
        <v>POL</v>
      </c>
      <c r="G25" s="140"/>
      <c r="H25" s="129">
        <f>Z3A!X24</f>
        <v>2.65</v>
      </c>
      <c r="I25" s="130">
        <f>Z3A!Y24</f>
        <v>6.45</v>
      </c>
      <c r="J25" s="129">
        <f>Z3A!Z24</f>
        <v>0</v>
      </c>
      <c r="K25" s="131">
        <f>Z3A!AA24</f>
        <v>9.1</v>
      </c>
      <c r="L25" s="140" t="str">
        <f>Z3A!W50</f>
        <v xml:space="preserve"> </v>
      </c>
      <c r="M25" s="129">
        <f>Z3A!X50</f>
        <v>1.45</v>
      </c>
      <c r="N25" s="130">
        <f>Z3A!Y50</f>
        <v>5.4</v>
      </c>
      <c r="O25" s="129">
        <f>Z3A!Z50</f>
        <v>0</v>
      </c>
      <c r="P25" s="131">
        <f>Z3A!AA50</f>
        <v>6.8500000000000005</v>
      </c>
      <c r="Q25" s="286">
        <f>Z3A!AB50</f>
        <v>15.95</v>
      </c>
    </row>
    <row r="26" spans="1:17" s="127" customFormat="1" ht="16.5">
      <c r="A26" s="225">
        <v>13</v>
      </c>
      <c r="B26" s="350">
        <f>Seznam!B42</f>
        <v>4</v>
      </c>
      <c r="C26" s="226" t="str">
        <f>Seznam!C42</f>
        <v>Veronika Korczyňska</v>
      </c>
      <c r="D26" s="111">
        <f>Seznam!D42</f>
        <v>2007</v>
      </c>
      <c r="E26" s="128" t="str">
        <f>Seznam!E42</f>
        <v>Blekitna Szczecin</v>
      </c>
      <c r="F26" s="225" t="str">
        <f>Seznam!F42</f>
        <v>POL</v>
      </c>
      <c r="G26" s="140" t="e">
        <f>#REF!</f>
        <v>#REF!</v>
      </c>
      <c r="H26" s="129">
        <f>Z3A!X12</f>
        <v>1.85</v>
      </c>
      <c r="I26" s="130">
        <f>Z3A!Y12</f>
        <v>6</v>
      </c>
      <c r="J26" s="129">
        <f>Z3A!Z12</f>
        <v>0</v>
      </c>
      <c r="K26" s="131">
        <f>Z3A!AA12</f>
        <v>7.85</v>
      </c>
      <c r="L26" s="140" t="str">
        <f>Z3A!W38</f>
        <v xml:space="preserve"> </v>
      </c>
      <c r="M26" s="129">
        <f>Z3A!X38</f>
        <v>1.35</v>
      </c>
      <c r="N26" s="130">
        <f>Z3A!Y38</f>
        <v>6.45</v>
      </c>
      <c r="O26" s="129">
        <f>Z3A!Z38</f>
        <v>0</v>
      </c>
      <c r="P26" s="131">
        <f>Z3A!AA38</f>
        <v>7.8000000000000007</v>
      </c>
      <c r="Q26" s="286">
        <f>Z3A!AB38</f>
        <v>15.65</v>
      </c>
    </row>
    <row r="27" spans="1:17" s="127" customFormat="1" ht="16.5">
      <c r="A27" s="225">
        <v>14</v>
      </c>
      <c r="B27" s="351">
        <f>Seznam!B47</f>
        <v>10</v>
      </c>
      <c r="C27" s="277" t="str">
        <f>Seznam!C47</f>
        <v>Jolana Berchová</v>
      </c>
      <c r="D27" s="119">
        <f>Seznam!D47</f>
        <v>2007</v>
      </c>
      <c r="E27" s="278" t="str">
        <f>Seznam!E47</f>
        <v>SKMG Máj České Budějovice</v>
      </c>
      <c r="F27" s="276" t="str">
        <f>Seznam!F47</f>
        <v>CZE</v>
      </c>
      <c r="G27" s="279" t="e">
        <f>#REF!</f>
        <v>#REF!</v>
      </c>
      <c r="H27" s="280">
        <f>Z3A!X17</f>
        <v>1.85</v>
      </c>
      <c r="I27" s="281">
        <f>Z3A!Y17</f>
        <v>6.5</v>
      </c>
      <c r="J27" s="280">
        <f>Z3A!Z17</f>
        <v>0</v>
      </c>
      <c r="K27" s="282">
        <f>Z3A!AA17</f>
        <v>8.35</v>
      </c>
      <c r="L27" s="279" t="str">
        <f>Z3A!W43</f>
        <v xml:space="preserve"> </v>
      </c>
      <c r="M27" s="280">
        <f>Z3A!X43</f>
        <v>1.4</v>
      </c>
      <c r="N27" s="281">
        <f>Z3A!Y43</f>
        <v>5.5</v>
      </c>
      <c r="O27" s="280">
        <f>Z3A!Z43</f>
        <v>0</v>
      </c>
      <c r="P27" s="282">
        <f>Z3A!AA43</f>
        <v>6.9</v>
      </c>
      <c r="Q27" s="287">
        <f>Z3A!AB43</f>
        <v>15.25</v>
      </c>
    </row>
    <row r="28" spans="1:17" s="127" customFormat="1" ht="16.5">
      <c r="A28" s="225">
        <v>15</v>
      </c>
      <c r="B28" s="351">
        <f>Seznam!B43</f>
        <v>5</v>
      </c>
      <c r="C28" s="277" t="str">
        <f>Seznam!C43</f>
        <v>Alexandra Judickaja</v>
      </c>
      <c r="D28" s="119">
        <f>Seznam!D43</f>
        <v>2007</v>
      </c>
      <c r="E28" s="278" t="str">
        <f>Seznam!E43</f>
        <v>TJ Sokol Žižkov I.</v>
      </c>
      <c r="F28" s="276" t="str">
        <f>Seznam!F43</f>
        <v>CZE</v>
      </c>
      <c r="G28" s="279" t="e">
        <f>#REF!</f>
        <v>#REF!</v>
      </c>
      <c r="H28" s="280">
        <f>Z3A!X13</f>
        <v>1.25</v>
      </c>
      <c r="I28" s="281">
        <f>Z3A!Y13</f>
        <v>6.25</v>
      </c>
      <c r="J28" s="280">
        <f>Z3A!Z13</f>
        <v>0</v>
      </c>
      <c r="K28" s="282">
        <f>Z3A!AA13</f>
        <v>7.5</v>
      </c>
      <c r="L28" s="279" t="str">
        <f>Z3A!W39</f>
        <v xml:space="preserve"> </v>
      </c>
      <c r="M28" s="280">
        <f>Z3A!X39</f>
        <v>1.7</v>
      </c>
      <c r="N28" s="281">
        <f>Z3A!Y39</f>
        <v>5.7</v>
      </c>
      <c r="O28" s="280">
        <f>Z3A!Z39</f>
        <v>0</v>
      </c>
      <c r="P28" s="282">
        <f>Z3A!AA39</f>
        <v>7.4</v>
      </c>
      <c r="Q28" s="287">
        <f>Z3A!AB39</f>
        <v>14.9</v>
      </c>
    </row>
    <row r="29" spans="1:17" s="127" customFormat="1" ht="16.5">
      <c r="A29" s="225">
        <v>16</v>
      </c>
      <c r="B29" s="351">
        <f>Seznam!B60</f>
        <v>24</v>
      </c>
      <c r="C29" s="277" t="str">
        <f>Seznam!C60</f>
        <v>Anna Fusková</v>
      </c>
      <c r="D29" s="119">
        <f>Seznam!D60</f>
        <v>2007</v>
      </c>
      <c r="E29" s="278" t="str">
        <f>Seznam!E60</f>
        <v>SK MG Mantila Brno</v>
      </c>
      <c r="F29" s="276" t="str">
        <f>Seznam!F60</f>
        <v>CZE</v>
      </c>
      <c r="G29" s="279" t="e">
        <f>#REF!</f>
        <v>#REF!</v>
      </c>
      <c r="H29" s="280">
        <f>Z3A!X30</f>
        <v>0.85</v>
      </c>
      <c r="I29" s="281">
        <f>Z3A!Y30</f>
        <v>5.8</v>
      </c>
      <c r="J29" s="280">
        <f>Z3A!Z30</f>
        <v>0</v>
      </c>
      <c r="K29" s="282">
        <f>Z3A!AA30</f>
        <v>6.6499999999999995</v>
      </c>
      <c r="L29" s="279" t="str">
        <f>Z3A!W56</f>
        <v xml:space="preserve"> </v>
      </c>
      <c r="M29" s="280">
        <f>Z3A!X56</f>
        <v>1.1499999999999999</v>
      </c>
      <c r="N29" s="281">
        <f>Z3A!Y56</f>
        <v>6.25</v>
      </c>
      <c r="O29" s="280">
        <f>Z3A!Z56</f>
        <v>0</v>
      </c>
      <c r="P29" s="282">
        <f>Z3A!AA56</f>
        <v>7.4</v>
      </c>
      <c r="Q29" s="287">
        <f>Z3A!AB56</f>
        <v>14.05</v>
      </c>
    </row>
    <row r="30" spans="1:17" s="127" customFormat="1" ht="16.5">
      <c r="A30" s="225">
        <v>17</v>
      </c>
      <c r="B30" s="351">
        <f>Seznam!B41</f>
        <v>3</v>
      </c>
      <c r="C30" s="277" t="str">
        <f>Seznam!C41</f>
        <v xml:space="preserve">Ajša Lochschmidtová </v>
      </c>
      <c r="D30" s="119">
        <f>Seznam!D41</f>
        <v>2007</v>
      </c>
      <c r="E30" s="278" t="str">
        <f>Seznam!E41</f>
        <v>RGC Karlovy Vary</v>
      </c>
      <c r="F30" s="276" t="str">
        <f>Seznam!F41</f>
        <v>CZE</v>
      </c>
      <c r="G30" s="279" t="e">
        <f>#REF!</f>
        <v>#REF!</v>
      </c>
      <c r="H30" s="280">
        <f>Z3A!X11</f>
        <v>0.85</v>
      </c>
      <c r="I30" s="281">
        <f>Z3A!Y11</f>
        <v>5.6</v>
      </c>
      <c r="J30" s="280">
        <f>Z3A!Z11</f>
        <v>0</v>
      </c>
      <c r="K30" s="282">
        <f>Z3A!AA11</f>
        <v>6.4499999999999993</v>
      </c>
      <c r="L30" s="279" t="str">
        <f>Z3A!W37</f>
        <v xml:space="preserve"> </v>
      </c>
      <c r="M30" s="280">
        <f>Z3A!X37</f>
        <v>0.95</v>
      </c>
      <c r="N30" s="281">
        <f>Z3A!Y37</f>
        <v>6.1</v>
      </c>
      <c r="O30" s="280">
        <f>Z3A!Z37</f>
        <v>0</v>
      </c>
      <c r="P30" s="282">
        <f>Z3A!AA37</f>
        <v>7.05</v>
      </c>
      <c r="Q30" s="287">
        <f>Z3A!AB37</f>
        <v>13.5</v>
      </c>
    </row>
    <row r="31" spans="1:17" s="127" customFormat="1" ht="16.5">
      <c r="A31" s="225">
        <v>18</v>
      </c>
      <c r="B31" s="351">
        <f>Seznam!B45</f>
        <v>7</v>
      </c>
      <c r="C31" s="277" t="str">
        <f>Seznam!C45</f>
        <v>Anika Dominová</v>
      </c>
      <c r="D31" s="119">
        <f>Seznam!D45</f>
        <v>2007</v>
      </c>
      <c r="E31" s="278" t="str">
        <f>Seznam!E45</f>
        <v>TJ Slavia Hradec Králové</v>
      </c>
      <c r="F31" s="276" t="str">
        <f>Seznam!F45</f>
        <v>CZE</v>
      </c>
      <c r="G31" s="279" t="e">
        <f>#REF!</f>
        <v>#REF!</v>
      </c>
      <c r="H31" s="280">
        <f>Z3A!X15</f>
        <v>0.65</v>
      </c>
      <c r="I31" s="281">
        <f>Z3A!Y15</f>
        <v>5.85</v>
      </c>
      <c r="J31" s="280">
        <f>Z3A!Z15</f>
        <v>0</v>
      </c>
      <c r="K31" s="282">
        <f>Z3A!AA15</f>
        <v>6.5</v>
      </c>
      <c r="L31" s="279" t="str">
        <f>Z3A!W41</f>
        <v xml:space="preserve"> </v>
      </c>
      <c r="M31" s="280">
        <f>Z3A!X41</f>
        <v>1.1000000000000001</v>
      </c>
      <c r="N31" s="281">
        <f>Z3A!Y41</f>
        <v>5.75</v>
      </c>
      <c r="O31" s="280">
        <f>Z3A!Z41</f>
        <v>0</v>
      </c>
      <c r="P31" s="282">
        <f>Z3A!AA41</f>
        <v>6.85</v>
      </c>
      <c r="Q31" s="287">
        <f>Z3A!AB41</f>
        <v>13.35</v>
      </c>
    </row>
    <row r="32" spans="1:17" s="127" customFormat="1" ht="16.5">
      <c r="A32" s="225">
        <v>19</v>
      </c>
      <c r="B32" s="351">
        <f>Seznam!B40</f>
        <v>2</v>
      </c>
      <c r="C32" s="277" t="str">
        <f>Seznam!C40</f>
        <v>Adéla Gregorová</v>
      </c>
      <c r="D32" s="119">
        <f>Seznam!D40</f>
        <v>2007</v>
      </c>
      <c r="E32" s="278" t="str">
        <f>Seznam!E40</f>
        <v>GSK Tábor</v>
      </c>
      <c r="F32" s="276" t="str">
        <f>Seznam!F40</f>
        <v>CZE</v>
      </c>
      <c r="G32" s="279" t="e">
        <f>#REF!</f>
        <v>#REF!</v>
      </c>
      <c r="H32" s="280">
        <f>Z3A!X10</f>
        <v>0.4</v>
      </c>
      <c r="I32" s="281">
        <f>Z3A!Y10</f>
        <v>5.05</v>
      </c>
      <c r="J32" s="280">
        <f>Z3A!Z10</f>
        <v>0</v>
      </c>
      <c r="K32" s="282">
        <f>Z3A!AA10</f>
        <v>5.45</v>
      </c>
      <c r="L32" s="279" t="str">
        <f>Z3A!W36</f>
        <v xml:space="preserve"> </v>
      </c>
      <c r="M32" s="280">
        <f>Z3A!X36</f>
        <v>0.7</v>
      </c>
      <c r="N32" s="281">
        <f>Z3A!Y36</f>
        <v>5.8</v>
      </c>
      <c r="O32" s="280">
        <f>Z3A!Z36</f>
        <v>0</v>
      </c>
      <c r="P32" s="282">
        <f>Z3A!AA36</f>
        <v>6.5</v>
      </c>
      <c r="Q32" s="287">
        <f>Z3A!AB36</f>
        <v>11.95</v>
      </c>
    </row>
    <row r="33" spans="1:17" s="127" customFormat="1" ht="16.5">
      <c r="A33" s="225">
        <v>20</v>
      </c>
      <c r="B33" s="351">
        <f>Seznam!B55</f>
        <v>18</v>
      </c>
      <c r="C33" s="277" t="str">
        <f>Seznam!C55</f>
        <v>Anna Deimová</v>
      </c>
      <c r="D33" s="119">
        <f>Seznam!D55</f>
        <v>2007</v>
      </c>
      <c r="E33" s="278" t="str">
        <f>Seznam!E55</f>
        <v>GSK Tábor</v>
      </c>
      <c r="F33" s="276" t="str">
        <f>Seznam!F55</f>
        <v>CZE</v>
      </c>
      <c r="G33" s="279"/>
      <c r="H33" s="280">
        <f>Z3A!X25</f>
        <v>0.9</v>
      </c>
      <c r="I33" s="281">
        <f>Z3A!Y25</f>
        <v>5.0999999999999996</v>
      </c>
      <c r="J33" s="280">
        <f>Z3A!Z25</f>
        <v>0</v>
      </c>
      <c r="K33" s="282">
        <f>Z3A!AA25</f>
        <v>6</v>
      </c>
      <c r="L33" s="279" t="str">
        <f>Z3A!W51</f>
        <v xml:space="preserve"> </v>
      </c>
      <c r="M33" s="280">
        <f>Z3A!X51</f>
        <v>0.65</v>
      </c>
      <c r="N33" s="281">
        <f>Z3A!Y51</f>
        <v>4.95</v>
      </c>
      <c r="O33" s="280">
        <f>Z3A!Z51</f>
        <v>0</v>
      </c>
      <c r="P33" s="282">
        <f>Z3A!AA51</f>
        <v>5.6000000000000005</v>
      </c>
      <c r="Q33" s="287">
        <f>Z3A!AB51</f>
        <v>11.600000000000001</v>
      </c>
    </row>
    <row r="34" spans="1:17" s="127" customFormat="1" ht="16.5">
      <c r="A34" s="225">
        <v>20</v>
      </c>
      <c r="B34" s="351">
        <f>Seznam!B57</f>
        <v>21</v>
      </c>
      <c r="C34" s="277" t="str">
        <f>Seznam!C57</f>
        <v>Alexandra Bílková</v>
      </c>
      <c r="D34" s="119">
        <f>Seznam!D57</f>
        <v>2007</v>
      </c>
      <c r="E34" s="278" t="str">
        <f>Seznam!E57</f>
        <v>La Pirouette Jeseník</v>
      </c>
      <c r="F34" s="276" t="str">
        <f>Seznam!F57</f>
        <v>CZE</v>
      </c>
      <c r="G34" s="279"/>
      <c r="H34" s="280">
        <f>Z3A!X27</f>
        <v>0.65</v>
      </c>
      <c r="I34" s="281">
        <f>Z3A!Y27</f>
        <v>4.95</v>
      </c>
      <c r="J34" s="280">
        <f>Z3A!Z27</f>
        <v>0</v>
      </c>
      <c r="K34" s="282">
        <f>Z3A!AA27</f>
        <v>5.6000000000000005</v>
      </c>
      <c r="L34" s="279" t="str">
        <f>Z3A!W53</f>
        <v xml:space="preserve"> </v>
      </c>
      <c r="M34" s="280">
        <f>Z3A!X53</f>
        <v>0.6</v>
      </c>
      <c r="N34" s="281">
        <f>Z3A!Y53</f>
        <v>5.4</v>
      </c>
      <c r="O34" s="280">
        <f>Z3A!Z53</f>
        <v>0</v>
      </c>
      <c r="P34" s="282">
        <f>Z3A!AA53</f>
        <v>6</v>
      </c>
      <c r="Q34" s="287">
        <f>Z3A!AB53</f>
        <v>11.600000000000001</v>
      </c>
    </row>
    <row r="35" spans="1:17" s="127" customFormat="1" ht="17.25" thickBot="1">
      <c r="A35" s="227">
        <v>22</v>
      </c>
      <c r="B35" s="352">
        <f>Seznam!B59</f>
        <v>23</v>
      </c>
      <c r="C35" s="228" t="str">
        <f>Seznam!C59</f>
        <v>Ella Spálenková</v>
      </c>
      <c r="D35" s="229">
        <f>Seznam!D59</f>
        <v>2007</v>
      </c>
      <c r="E35" s="230" t="str">
        <f>Seznam!E59</f>
        <v>GSK Tábor</v>
      </c>
      <c r="F35" s="227" t="str">
        <f>Seznam!F59</f>
        <v>CZE</v>
      </c>
      <c r="G35" s="141"/>
      <c r="H35" s="132">
        <v>0.7</v>
      </c>
      <c r="I35" s="94">
        <v>5.05</v>
      </c>
      <c r="J35" s="132"/>
      <c r="K35" s="133">
        <v>5.75</v>
      </c>
      <c r="L35" s="141"/>
      <c r="M35" s="132">
        <v>0.5</v>
      </c>
      <c r="N35" s="94">
        <v>4.7</v>
      </c>
      <c r="O35" s="132"/>
      <c r="P35" s="133">
        <v>5.2</v>
      </c>
      <c r="Q35" s="288">
        <v>10.95</v>
      </c>
    </row>
    <row r="36" spans="1:17" ht="15.75" thickTop="1">
      <c r="G36" s="99" t="e">
        <f>#REF!</f>
        <v>#REF!</v>
      </c>
    </row>
  </sheetData>
  <sortState ref="A14:Q35">
    <sortCondition descending="1" ref="Q14:Q35"/>
  </sortState>
  <mergeCells count="8">
    <mergeCell ref="G11:G12"/>
    <mergeCell ref="L11:L12"/>
    <mergeCell ref="G10:K10"/>
    <mergeCell ref="L10:P10"/>
    <mergeCell ref="A1:L1"/>
    <mergeCell ref="A3:L3"/>
    <mergeCell ref="A5:L5"/>
    <mergeCell ref="A7:L7"/>
  </mergeCells>
  <phoneticPr fontId="12" type="noConversion"/>
  <printOptions horizontalCentered="1"/>
  <pageMargins left="0" right="0" top="0.78740157480314965" bottom="0" header="0" footer="0"/>
  <pageSetup paperSize="9" scale="9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Zeros="0" topLeftCell="A10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19.7109375" style="99" bestFit="1" customWidth="1"/>
    <col min="4" max="4" width="6.7109375" style="98" customWidth="1"/>
    <col min="5" max="5" width="26.28515625" style="99" bestFit="1" customWidth="1"/>
    <col min="6" max="6" width="5" style="98" customWidth="1"/>
    <col min="7" max="7" width="6.7109375" style="99" hidden="1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7" customFormat="1">
      <c r="A2" s="60"/>
      <c r="B2" s="61"/>
      <c r="D2" s="60"/>
      <c r="E2" s="61"/>
      <c r="F2" s="61"/>
      <c r="G2" s="60"/>
      <c r="H2" s="60"/>
      <c r="I2" s="60"/>
      <c r="J2" s="60"/>
      <c r="K2" s="68"/>
    </row>
    <row r="3" spans="1:17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7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134"/>
    </row>
    <row r="5" spans="1:17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7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134"/>
    </row>
    <row r="7" spans="1:17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67" t="str">
        <f>_kat4</f>
        <v>3B kategrie - naděje mladší, ročník 2006</v>
      </c>
    </row>
    <row r="10" spans="1:17" ht="17.25" thickTop="1">
      <c r="A10" s="100"/>
      <c r="B10" s="101"/>
      <c r="C10" s="102"/>
      <c r="D10" s="103"/>
      <c r="E10" s="104"/>
      <c r="F10" s="105"/>
      <c r="G10" s="394" t="str">
        <f>Kat4S1</f>
        <v>sestava bez náčiní</v>
      </c>
      <c r="H10" s="395"/>
      <c r="I10" s="395"/>
      <c r="J10" s="395"/>
      <c r="K10" s="396"/>
      <c r="L10" s="394" t="str">
        <f>Kat4S2</f>
        <v>sestava s libovolným náčiním</v>
      </c>
      <c r="M10" s="395"/>
      <c r="N10" s="395"/>
      <c r="O10" s="395"/>
      <c r="P10" s="396"/>
      <c r="Q10" s="135"/>
    </row>
    <row r="11" spans="1:17" ht="16.5">
      <c r="A11" s="106" t="s">
        <v>499</v>
      </c>
      <c r="B11" s="107" t="s">
        <v>500</v>
      </c>
      <c r="C11" s="108" t="s">
        <v>501</v>
      </c>
      <c r="D11" s="109" t="s">
        <v>3</v>
      </c>
      <c r="E11" s="110" t="s">
        <v>4</v>
      </c>
      <c r="F11" s="106" t="s">
        <v>5</v>
      </c>
      <c r="G11" s="392" t="s">
        <v>505</v>
      </c>
      <c r="H11" s="82" t="s">
        <v>502</v>
      </c>
      <c r="I11" s="111" t="s">
        <v>503</v>
      </c>
      <c r="J11" s="111" t="s">
        <v>482</v>
      </c>
      <c r="K11" s="112" t="s">
        <v>504</v>
      </c>
      <c r="L11" s="392" t="s">
        <v>505</v>
      </c>
      <c r="M11" s="82" t="s">
        <v>502</v>
      </c>
      <c r="N11" s="111" t="s">
        <v>503</v>
      </c>
      <c r="O11" s="111" t="s">
        <v>482</v>
      </c>
      <c r="P11" s="112" t="s">
        <v>504</v>
      </c>
      <c r="Q11" s="136" t="s">
        <v>506</v>
      </c>
    </row>
    <row r="12" spans="1:17" ht="15.75" customHeight="1" thickBot="1">
      <c r="A12" s="113"/>
      <c r="B12" s="114"/>
      <c r="C12" s="115"/>
      <c r="D12" s="116"/>
      <c r="E12" s="117"/>
      <c r="F12" s="118"/>
      <c r="G12" s="393"/>
      <c r="H12" s="89" t="s">
        <v>477</v>
      </c>
      <c r="I12" s="119" t="s">
        <v>470</v>
      </c>
      <c r="J12" s="119"/>
      <c r="K12" s="120"/>
      <c r="L12" s="393"/>
      <c r="M12" s="89" t="s">
        <v>477</v>
      </c>
      <c r="N12" s="119" t="s">
        <v>470</v>
      </c>
      <c r="O12" s="119"/>
      <c r="P12" s="120"/>
      <c r="Q12" s="137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18</v>
      </c>
      <c r="G13" s="138"/>
      <c r="H13" s="125">
        <v>0</v>
      </c>
      <c r="I13" s="125" t="e">
        <v>#NUM!</v>
      </c>
      <c r="J13" s="125">
        <v>0</v>
      </c>
      <c r="K13" s="126" t="e">
        <v>#NUM!</v>
      </c>
      <c r="L13" s="138"/>
      <c r="M13" s="125">
        <v>0</v>
      </c>
      <c r="N13" s="125" t="e">
        <v>#NUM!</v>
      </c>
      <c r="O13" s="125">
        <v>0</v>
      </c>
      <c r="P13" s="126" t="e">
        <v>#NUM!</v>
      </c>
      <c r="Q13" s="139" t="e">
        <v>#NUM!</v>
      </c>
    </row>
    <row r="14" spans="1:17" s="127" customFormat="1" ht="17.25" thickTop="1">
      <c r="A14" s="323">
        <v>1</v>
      </c>
      <c r="B14" s="323">
        <v>23</v>
      </c>
      <c r="C14" s="324" t="s">
        <v>251</v>
      </c>
      <c r="D14" s="325">
        <v>2006</v>
      </c>
      <c r="E14" s="326" t="s">
        <v>30</v>
      </c>
      <c r="F14" s="323" t="s">
        <v>13</v>
      </c>
      <c r="G14" s="327" t="e">
        <v>#REF!</v>
      </c>
      <c r="H14" s="328">
        <v>3.35</v>
      </c>
      <c r="I14" s="91">
        <v>7.05</v>
      </c>
      <c r="J14" s="328">
        <v>0</v>
      </c>
      <c r="K14" s="329">
        <v>10.4</v>
      </c>
      <c r="L14" s="327" t="s">
        <v>507</v>
      </c>
      <c r="M14" s="328">
        <v>4.7</v>
      </c>
      <c r="N14" s="91">
        <v>8</v>
      </c>
      <c r="O14" s="328">
        <v>0</v>
      </c>
      <c r="P14" s="329">
        <v>12.7</v>
      </c>
      <c r="Q14" s="330">
        <v>23.1</v>
      </c>
    </row>
    <row r="15" spans="1:17" s="127" customFormat="1" ht="16.5">
      <c r="A15" s="331">
        <v>2</v>
      </c>
      <c r="B15" s="331">
        <v>6</v>
      </c>
      <c r="C15" s="332" t="s">
        <v>212</v>
      </c>
      <c r="D15" s="333">
        <v>2006</v>
      </c>
      <c r="E15" s="334" t="s">
        <v>133</v>
      </c>
      <c r="F15" s="331" t="s">
        <v>18</v>
      </c>
      <c r="G15" s="335" t="e">
        <v>#REF!</v>
      </c>
      <c r="H15" s="336">
        <v>3.55</v>
      </c>
      <c r="I15" s="255">
        <v>7.8</v>
      </c>
      <c r="J15" s="336">
        <v>0</v>
      </c>
      <c r="K15" s="337">
        <v>11.35</v>
      </c>
      <c r="L15" s="335" t="s">
        <v>507</v>
      </c>
      <c r="M15" s="336">
        <v>3</v>
      </c>
      <c r="N15" s="255">
        <v>7</v>
      </c>
      <c r="O15" s="336">
        <v>0</v>
      </c>
      <c r="P15" s="337">
        <v>10</v>
      </c>
      <c r="Q15" s="338">
        <v>21.35</v>
      </c>
    </row>
    <row r="16" spans="1:17" s="127" customFormat="1" ht="16.5">
      <c r="A16" s="331">
        <v>3</v>
      </c>
      <c r="B16" s="331">
        <v>19</v>
      </c>
      <c r="C16" s="332" t="s">
        <v>239</v>
      </c>
      <c r="D16" s="333">
        <v>2006</v>
      </c>
      <c r="E16" s="334" t="s">
        <v>168</v>
      </c>
      <c r="F16" s="331" t="s">
        <v>18</v>
      </c>
      <c r="G16" s="335"/>
      <c r="H16" s="336">
        <v>2.7</v>
      </c>
      <c r="I16" s="255">
        <v>7.15</v>
      </c>
      <c r="J16" s="336">
        <v>0</v>
      </c>
      <c r="K16" s="337">
        <v>9.8500000000000014</v>
      </c>
      <c r="L16" s="335" t="s">
        <v>507</v>
      </c>
      <c r="M16" s="336">
        <v>3.35</v>
      </c>
      <c r="N16" s="255">
        <v>7.1</v>
      </c>
      <c r="O16" s="336">
        <v>0</v>
      </c>
      <c r="P16" s="337">
        <v>10.45</v>
      </c>
      <c r="Q16" s="338">
        <v>20.3</v>
      </c>
    </row>
    <row r="17" spans="1:17" s="127" customFormat="1" ht="16.5">
      <c r="A17" s="331">
        <v>4</v>
      </c>
      <c r="B17" s="331">
        <v>3</v>
      </c>
      <c r="C17" s="332" t="s">
        <v>204</v>
      </c>
      <c r="D17" s="333">
        <v>2006</v>
      </c>
      <c r="E17" s="334" t="s">
        <v>17</v>
      </c>
      <c r="F17" s="331" t="s">
        <v>18</v>
      </c>
      <c r="G17" s="335" t="e">
        <v>#REF!</v>
      </c>
      <c r="H17" s="336">
        <v>2.85</v>
      </c>
      <c r="I17" s="255">
        <v>7.5</v>
      </c>
      <c r="J17" s="336">
        <v>0</v>
      </c>
      <c r="K17" s="337">
        <v>10.35</v>
      </c>
      <c r="L17" s="335" t="s">
        <v>507</v>
      </c>
      <c r="M17" s="336">
        <v>2.6</v>
      </c>
      <c r="N17" s="255">
        <v>6.9</v>
      </c>
      <c r="O17" s="336">
        <v>0</v>
      </c>
      <c r="P17" s="337">
        <v>9.5</v>
      </c>
      <c r="Q17" s="338">
        <v>19.850000000000001</v>
      </c>
    </row>
    <row r="18" spans="1:17" s="127" customFormat="1" ht="16.5">
      <c r="A18" s="331">
        <v>5</v>
      </c>
      <c r="B18" s="331">
        <v>12</v>
      </c>
      <c r="C18" s="332" t="s">
        <v>222</v>
      </c>
      <c r="D18" s="333">
        <v>2006</v>
      </c>
      <c r="E18" s="334" t="s">
        <v>223</v>
      </c>
      <c r="F18" s="331" t="s">
        <v>18</v>
      </c>
      <c r="G18" s="335" t="e">
        <v>#REF!</v>
      </c>
      <c r="H18" s="336">
        <v>2</v>
      </c>
      <c r="I18" s="255">
        <v>7.05</v>
      </c>
      <c r="J18" s="336">
        <v>0</v>
      </c>
      <c r="K18" s="337">
        <v>9.0500000000000007</v>
      </c>
      <c r="L18" s="335" t="s">
        <v>507</v>
      </c>
      <c r="M18" s="336">
        <v>2.8</v>
      </c>
      <c r="N18" s="255">
        <v>7.75</v>
      </c>
      <c r="O18" s="336">
        <v>0</v>
      </c>
      <c r="P18" s="337">
        <v>10.55</v>
      </c>
      <c r="Q18" s="338">
        <v>19.600000000000001</v>
      </c>
    </row>
    <row r="19" spans="1:17" s="127" customFormat="1" ht="16.5">
      <c r="A19" s="331">
        <v>6</v>
      </c>
      <c r="B19" s="331">
        <v>20</v>
      </c>
      <c r="C19" s="332" t="s">
        <v>242</v>
      </c>
      <c r="D19" s="333">
        <v>2006</v>
      </c>
      <c r="E19" s="334" t="s">
        <v>179</v>
      </c>
      <c r="F19" s="331" t="s">
        <v>62</v>
      </c>
      <c r="G19" s="335"/>
      <c r="H19" s="336">
        <v>2.7</v>
      </c>
      <c r="I19" s="255">
        <v>7.25</v>
      </c>
      <c r="J19" s="336">
        <v>0</v>
      </c>
      <c r="K19" s="337">
        <v>9.9499999999999993</v>
      </c>
      <c r="L19" s="335" t="s">
        <v>507</v>
      </c>
      <c r="M19" s="336">
        <v>2.65</v>
      </c>
      <c r="N19" s="255">
        <v>6.35</v>
      </c>
      <c r="O19" s="336">
        <v>0</v>
      </c>
      <c r="P19" s="337">
        <v>9</v>
      </c>
      <c r="Q19" s="338">
        <v>18.95</v>
      </c>
    </row>
    <row r="20" spans="1:17" s="127" customFormat="1" ht="16.5">
      <c r="A20" s="225">
        <v>7</v>
      </c>
      <c r="B20" s="225">
        <v>7</v>
      </c>
      <c r="C20" s="226" t="s">
        <v>215</v>
      </c>
      <c r="D20" s="111">
        <v>2006</v>
      </c>
      <c r="E20" s="128" t="s">
        <v>164</v>
      </c>
      <c r="F20" s="225" t="s">
        <v>18</v>
      </c>
      <c r="G20" s="140" t="e">
        <v>#REF!</v>
      </c>
      <c r="H20" s="129">
        <v>2.35</v>
      </c>
      <c r="I20" s="130">
        <v>7.15</v>
      </c>
      <c r="J20" s="129">
        <v>0</v>
      </c>
      <c r="K20" s="131">
        <v>9.5</v>
      </c>
      <c r="L20" s="140" t="s">
        <v>507</v>
      </c>
      <c r="M20" s="129">
        <v>2.6</v>
      </c>
      <c r="N20" s="130">
        <v>6.75</v>
      </c>
      <c r="O20" s="129">
        <v>0</v>
      </c>
      <c r="P20" s="131">
        <v>9.35</v>
      </c>
      <c r="Q20" s="286">
        <v>18.850000000000001</v>
      </c>
    </row>
    <row r="21" spans="1:17" s="127" customFormat="1" ht="16.5">
      <c r="A21" s="225">
        <v>8</v>
      </c>
      <c r="B21" s="225">
        <v>14</v>
      </c>
      <c r="C21" s="226" t="s">
        <v>225</v>
      </c>
      <c r="D21" s="111">
        <v>2006</v>
      </c>
      <c r="E21" s="128" t="s">
        <v>17</v>
      </c>
      <c r="F21" s="225" t="s">
        <v>18</v>
      </c>
      <c r="G21" s="140" t="e">
        <v>#REF!</v>
      </c>
      <c r="H21" s="129">
        <v>2.2999999999999998</v>
      </c>
      <c r="I21" s="130">
        <v>7.6</v>
      </c>
      <c r="J21" s="129">
        <v>0</v>
      </c>
      <c r="K21" s="131">
        <v>9.8999999999999986</v>
      </c>
      <c r="L21" s="140" t="s">
        <v>507</v>
      </c>
      <c r="M21" s="129">
        <v>2.4</v>
      </c>
      <c r="N21" s="130">
        <v>6.3</v>
      </c>
      <c r="O21" s="129">
        <v>0</v>
      </c>
      <c r="P21" s="131">
        <v>8.6999999999999993</v>
      </c>
      <c r="Q21" s="286">
        <v>18.599999999999998</v>
      </c>
    </row>
    <row r="22" spans="1:17" s="127" customFormat="1" ht="16.5">
      <c r="A22" s="225">
        <v>9</v>
      </c>
      <c r="B22" s="225">
        <v>18</v>
      </c>
      <c r="C22" s="226" t="s">
        <v>236</v>
      </c>
      <c r="D22" s="111">
        <v>2006</v>
      </c>
      <c r="E22" s="128" t="s">
        <v>100</v>
      </c>
      <c r="F22" s="225" t="s">
        <v>18</v>
      </c>
      <c r="G22" s="140"/>
      <c r="H22" s="129">
        <v>1.85</v>
      </c>
      <c r="I22" s="130">
        <v>7.05</v>
      </c>
      <c r="J22" s="129">
        <v>0</v>
      </c>
      <c r="K22" s="131">
        <v>8.9</v>
      </c>
      <c r="L22" s="140" t="s">
        <v>507</v>
      </c>
      <c r="M22" s="129">
        <v>1.95</v>
      </c>
      <c r="N22" s="130">
        <v>6.8</v>
      </c>
      <c r="O22" s="129">
        <v>0</v>
      </c>
      <c r="P22" s="131">
        <v>8.75</v>
      </c>
      <c r="Q22" s="286">
        <v>17.649999999999999</v>
      </c>
    </row>
    <row r="23" spans="1:17" s="127" customFormat="1" ht="16.5">
      <c r="A23" s="225">
        <v>10</v>
      </c>
      <c r="B23" s="225">
        <v>17</v>
      </c>
      <c r="C23" s="226" t="s">
        <v>234</v>
      </c>
      <c r="D23" s="111">
        <v>2006</v>
      </c>
      <c r="E23" s="128" t="s">
        <v>151</v>
      </c>
      <c r="F23" s="225" t="s">
        <v>18</v>
      </c>
      <c r="G23" s="140"/>
      <c r="H23" s="129">
        <v>1.75</v>
      </c>
      <c r="I23" s="130">
        <v>7</v>
      </c>
      <c r="J23" s="129">
        <v>0</v>
      </c>
      <c r="K23" s="131">
        <v>8.75</v>
      </c>
      <c r="L23" s="140" t="s">
        <v>507</v>
      </c>
      <c r="M23" s="129">
        <v>2.15</v>
      </c>
      <c r="N23" s="130">
        <v>6.45</v>
      </c>
      <c r="O23" s="129">
        <v>0</v>
      </c>
      <c r="P23" s="131">
        <v>8.6</v>
      </c>
      <c r="Q23" s="286">
        <v>17.350000000000001</v>
      </c>
    </row>
    <row r="24" spans="1:17" s="127" customFormat="1" ht="16.5">
      <c r="A24" s="225">
        <v>11</v>
      </c>
      <c r="B24" s="225">
        <v>4</v>
      </c>
      <c r="C24" s="226" t="s">
        <v>206</v>
      </c>
      <c r="D24" s="111">
        <v>2006</v>
      </c>
      <c r="E24" s="128" t="s">
        <v>151</v>
      </c>
      <c r="F24" s="225" t="s">
        <v>18</v>
      </c>
      <c r="G24" s="140" t="e">
        <v>#REF!</v>
      </c>
      <c r="H24" s="129">
        <v>2.25</v>
      </c>
      <c r="I24" s="130">
        <v>7.4</v>
      </c>
      <c r="J24" s="129">
        <v>0</v>
      </c>
      <c r="K24" s="131">
        <v>9.65</v>
      </c>
      <c r="L24" s="140" t="s">
        <v>507</v>
      </c>
      <c r="M24" s="129">
        <v>1.55</v>
      </c>
      <c r="N24" s="130">
        <v>6.1</v>
      </c>
      <c r="O24" s="129">
        <v>0</v>
      </c>
      <c r="P24" s="131">
        <v>7.6499999999999995</v>
      </c>
      <c r="Q24" s="286">
        <v>17.3</v>
      </c>
    </row>
    <row r="25" spans="1:17" s="127" customFormat="1" ht="16.5">
      <c r="A25" s="225">
        <v>12</v>
      </c>
      <c r="B25" s="225">
        <v>11</v>
      </c>
      <c r="C25" s="226" t="s">
        <v>220</v>
      </c>
      <c r="D25" s="111">
        <v>2006</v>
      </c>
      <c r="E25" s="128" t="s">
        <v>195</v>
      </c>
      <c r="F25" s="225" t="s">
        <v>18</v>
      </c>
      <c r="G25" s="140" t="e">
        <v>#REF!</v>
      </c>
      <c r="H25" s="129">
        <v>2.0499999999999998</v>
      </c>
      <c r="I25" s="130">
        <v>7.15</v>
      </c>
      <c r="J25" s="129">
        <v>0</v>
      </c>
      <c r="K25" s="131">
        <v>9.1999999999999993</v>
      </c>
      <c r="L25" s="140" t="s">
        <v>507</v>
      </c>
      <c r="M25" s="129">
        <v>1.55</v>
      </c>
      <c r="N25" s="130">
        <v>6.5</v>
      </c>
      <c r="O25" s="129">
        <v>0</v>
      </c>
      <c r="P25" s="131">
        <v>8.0500000000000007</v>
      </c>
      <c r="Q25" s="286">
        <v>17.25</v>
      </c>
    </row>
    <row r="26" spans="1:17" s="127" customFormat="1" ht="16.5">
      <c r="A26" s="225">
        <v>13</v>
      </c>
      <c r="B26" s="276">
        <v>1</v>
      </c>
      <c r="C26" s="277" t="s">
        <v>197</v>
      </c>
      <c r="D26" s="119">
        <v>2006</v>
      </c>
      <c r="E26" s="278" t="s">
        <v>198</v>
      </c>
      <c r="F26" s="276" t="s">
        <v>13</v>
      </c>
      <c r="G26" s="279" t="e">
        <v>#REF!</v>
      </c>
      <c r="H26" s="280">
        <v>2.75</v>
      </c>
      <c r="I26" s="281">
        <v>6.65</v>
      </c>
      <c r="J26" s="280">
        <v>0</v>
      </c>
      <c r="K26" s="282">
        <v>9.4</v>
      </c>
      <c r="L26" s="279" t="s">
        <v>507</v>
      </c>
      <c r="M26" s="280">
        <v>1.9</v>
      </c>
      <c r="N26" s="281">
        <v>5.4</v>
      </c>
      <c r="O26" s="280">
        <v>0</v>
      </c>
      <c r="P26" s="282">
        <v>7.3000000000000007</v>
      </c>
      <c r="Q26" s="287">
        <v>16.700000000000003</v>
      </c>
    </row>
    <row r="27" spans="1:17" s="127" customFormat="1" ht="16.5">
      <c r="A27" s="225">
        <v>13</v>
      </c>
      <c r="B27" s="276">
        <v>2</v>
      </c>
      <c r="C27" s="277" t="s">
        <v>201</v>
      </c>
      <c r="D27" s="119">
        <v>2006</v>
      </c>
      <c r="E27" s="278" t="s">
        <v>114</v>
      </c>
      <c r="F27" s="276" t="s">
        <v>18</v>
      </c>
      <c r="G27" s="279" t="e">
        <v>#REF!</v>
      </c>
      <c r="H27" s="280">
        <v>1.75</v>
      </c>
      <c r="I27" s="281">
        <v>6.55</v>
      </c>
      <c r="J27" s="280">
        <v>0</v>
      </c>
      <c r="K27" s="282">
        <v>8.3000000000000007</v>
      </c>
      <c r="L27" s="279" t="s">
        <v>507</v>
      </c>
      <c r="M27" s="280">
        <v>1.85</v>
      </c>
      <c r="N27" s="281">
        <v>6.55</v>
      </c>
      <c r="O27" s="280">
        <v>0</v>
      </c>
      <c r="P27" s="282">
        <v>8.4</v>
      </c>
      <c r="Q27" s="287">
        <v>16.700000000000003</v>
      </c>
    </row>
    <row r="28" spans="1:17" s="127" customFormat="1" ht="16.5">
      <c r="A28" s="225">
        <v>15</v>
      </c>
      <c r="B28" s="276">
        <v>8</v>
      </c>
      <c r="C28" s="277" t="s">
        <v>217</v>
      </c>
      <c r="D28" s="119">
        <v>2006</v>
      </c>
      <c r="E28" s="278" t="s">
        <v>107</v>
      </c>
      <c r="F28" s="276" t="s">
        <v>13</v>
      </c>
      <c r="G28" s="279" t="e">
        <v>#REF!</v>
      </c>
      <c r="H28" s="280">
        <v>1.95</v>
      </c>
      <c r="I28" s="281">
        <v>6.2</v>
      </c>
      <c r="J28" s="280">
        <v>0</v>
      </c>
      <c r="K28" s="282">
        <v>8.15</v>
      </c>
      <c r="L28" s="279" t="s">
        <v>507</v>
      </c>
      <c r="M28" s="280">
        <v>1.95</v>
      </c>
      <c r="N28" s="281">
        <v>6.45</v>
      </c>
      <c r="O28" s="280">
        <v>0</v>
      </c>
      <c r="P28" s="282">
        <v>8.4</v>
      </c>
      <c r="Q28" s="287">
        <v>16.55</v>
      </c>
    </row>
    <row r="29" spans="1:17" s="127" customFormat="1" ht="16.5">
      <c r="A29" s="225">
        <v>16</v>
      </c>
      <c r="B29" s="276">
        <v>15</v>
      </c>
      <c r="C29" s="277" t="s">
        <v>228</v>
      </c>
      <c r="D29" s="119">
        <v>2006</v>
      </c>
      <c r="E29" s="278" t="s">
        <v>30</v>
      </c>
      <c r="F29" s="276" t="s">
        <v>13</v>
      </c>
      <c r="G29" s="279"/>
      <c r="H29" s="280">
        <v>2.0499999999999998</v>
      </c>
      <c r="I29" s="281">
        <v>7</v>
      </c>
      <c r="J29" s="280">
        <v>0</v>
      </c>
      <c r="K29" s="282">
        <v>9.0500000000000007</v>
      </c>
      <c r="L29" s="279" t="s">
        <v>507</v>
      </c>
      <c r="M29" s="280">
        <v>1.7</v>
      </c>
      <c r="N29" s="281">
        <v>5.65</v>
      </c>
      <c r="O29" s="280">
        <v>0</v>
      </c>
      <c r="P29" s="282">
        <v>7.3500000000000005</v>
      </c>
      <c r="Q29" s="287">
        <v>16.400000000000002</v>
      </c>
    </row>
    <row r="30" spans="1:17" s="127" customFormat="1" ht="16.5">
      <c r="A30" s="225">
        <v>17</v>
      </c>
      <c r="B30" s="276">
        <v>21</v>
      </c>
      <c r="C30" s="277" t="s">
        <v>245</v>
      </c>
      <c r="D30" s="119">
        <v>2006</v>
      </c>
      <c r="E30" s="278" t="s">
        <v>195</v>
      </c>
      <c r="F30" s="276" t="s">
        <v>18</v>
      </c>
      <c r="G30" s="279"/>
      <c r="H30" s="280">
        <v>1.55</v>
      </c>
      <c r="I30" s="281">
        <v>6.5</v>
      </c>
      <c r="J30" s="280">
        <v>0</v>
      </c>
      <c r="K30" s="282">
        <v>8.0500000000000007</v>
      </c>
      <c r="L30" s="279" t="s">
        <v>507</v>
      </c>
      <c r="M30" s="280">
        <v>1.25</v>
      </c>
      <c r="N30" s="281">
        <v>5.95</v>
      </c>
      <c r="O30" s="280">
        <v>0</v>
      </c>
      <c r="P30" s="282">
        <v>7.2</v>
      </c>
      <c r="Q30" s="287">
        <v>15.25</v>
      </c>
    </row>
    <row r="31" spans="1:17" s="127" customFormat="1" ht="16.5">
      <c r="A31" s="225">
        <v>18</v>
      </c>
      <c r="B31" s="276">
        <v>5</v>
      </c>
      <c r="C31" s="277" t="s">
        <v>209</v>
      </c>
      <c r="D31" s="119">
        <v>2006</v>
      </c>
      <c r="E31" s="278" t="s">
        <v>179</v>
      </c>
      <c r="F31" s="276" t="s">
        <v>62</v>
      </c>
      <c r="G31" s="279" t="e">
        <v>#REF!</v>
      </c>
      <c r="H31" s="280">
        <v>2.2000000000000002</v>
      </c>
      <c r="I31" s="281">
        <v>6.2</v>
      </c>
      <c r="J31" s="280">
        <v>0</v>
      </c>
      <c r="K31" s="282">
        <v>8.4</v>
      </c>
      <c r="L31" s="279" t="s">
        <v>507</v>
      </c>
      <c r="M31" s="280">
        <v>1.45</v>
      </c>
      <c r="N31" s="281">
        <v>5.9</v>
      </c>
      <c r="O31" s="280">
        <v>0.6</v>
      </c>
      <c r="P31" s="282">
        <v>6.7500000000000009</v>
      </c>
      <c r="Q31" s="287">
        <v>15.150000000000002</v>
      </c>
    </row>
    <row r="32" spans="1:17" s="127" customFormat="1" ht="16.5">
      <c r="A32" s="225">
        <v>19</v>
      </c>
      <c r="B32" s="276">
        <v>22</v>
      </c>
      <c r="C32" s="277" t="s">
        <v>248</v>
      </c>
      <c r="D32" s="119">
        <v>2006</v>
      </c>
      <c r="E32" s="278" t="s">
        <v>231</v>
      </c>
      <c r="F32" s="276" t="s">
        <v>13</v>
      </c>
      <c r="G32" s="279"/>
      <c r="H32" s="280">
        <v>1.35</v>
      </c>
      <c r="I32" s="281">
        <v>5.95</v>
      </c>
      <c r="J32" s="280">
        <v>0</v>
      </c>
      <c r="K32" s="282">
        <v>7.3000000000000007</v>
      </c>
      <c r="L32" s="279" t="s">
        <v>507</v>
      </c>
      <c r="M32" s="280">
        <v>1.75</v>
      </c>
      <c r="N32" s="281">
        <v>6.05</v>
      </c>
      <c r="O32" s="280">
        <v>0</v>
      </c>
      <c r="P32" s="282">
        <v>7.8</v>
      </c>
      <c r="Q32" s="287">
        <v>15.100000000000001</v>
      </c>
    </row>
    <row r="33" spans="1:17" s="127" customFormat="1" ht="16.5">
      <c r="A33" s="225">
        <v>20</v>
      </c>
      <c r="B33" s="276">
        <v>16</v>
      </c>
      <c r="C33" s="277" t="s">
        <v>230</v>
      </c>
      <c r="D33" s="119">
        <v>2006</v>
      </c>
      <c r="E33" s="278" t="s">
        <v>231</v>
      </c>
      <c r="F33" s="276" t="s">
        <v>13</v>
      </c>
      <c r="G33" s="279"/>
      <c r="H33" s="280">
        <v>1</v>
      </c>
      <c r="I33" s="281">
        <v>5.95</v>
      </c>
      <c r="J33" s="280">
        <v>0</v>
      </c>
      <c r="K33" s="282">
        <v>6.95</v>
      </c>
      <c r="L33" s="279" t="s">
        <v>507</v>
      </c>
      <c r="M33" s="280">
        <v>1.45</v>
      </c>
      <c r="N33" s="281">
        <v>6.1</v>
      </c>
      <c r="O33" s="280">
        <v>0</v>
      </c>
      <c r="P33" s="282">
        <v>7.55</v>
      </c>
      <c r="Q33" s="287">
        <v>14.5</v>
      </c>
    </row>
    <row r="34" spans="1:17" s="127" customFormat="1" ht="17.25" thickBot="1">
      <c r="A34" s="227">
        <v>21</v>
      </c>
      <c r="B34" s="227">
        <v>9</v>
      </c>
      <c r="C34" s="228" t="s">
        <v>219</v>
      </c>
      <c r="D34" s="229">
        <v>2006</v>
      </c>
      <c r="E34" s="230" t="s">
        <v>136</v>
      </c>
      <c r="F34" s="227" t="s">
        <v>18</v>
      </c>
      <c r="G34" s="141" t="e">
        <v>#REF!</v>
      </c>
      <c r="H34" s="132">
        <v>1.1499999999999999</v>
      </c>
      <c r="I34" s="94">
        <v>5.7</v>
      </c>
      <c r="J34" s="132">
        <v>0</v>
      </c>
      <c r="K34" s="133">
        <v>6.85</v>
      </c>
      <c r="L34" s="141" t="s">
        <v>507</v>
      </c>
      <c r="M34" s="132">
        <v>1.1499999999999999</v>
      </c>
      <c r="N34" s="94">
        <v>5.75</v>
      </c>
      <c r="O34" s="132">
        <v>0</v>
      </c>
      <c r="P34" s="133">
        <v>6.9</v>
      </c>
      <c r="Q34" s="288">
        <v>13.75</v>
      </c>
    </row>
    <row r="35" spans="1:17" ht="15.75" thickTop="1">
      <c r="G35" s="99" t="e">
        <f>#REF!</f>
        <v>#REF!</v>
      </c>
    </row>
  </sheetData>
  <sortState ref="B14:Q34">
    <sortCondition descending="1" ref="Q14:Q34"/>
  </sortState>
  <mergeCells count="8">
    <mergeCell ref="A1:L1"/>
    <mergeCell ref="A3:L3"/>
    <mergeCell ref="A5:L5"/>
    <mergeCell ref="A7:L7"/>
    <mergeCell ref="G11:G12"/>
    <mergeCell ref="L11:L12"/>
    <mergeCell ref="G10:K10"/>
    <mergeCell ref="L10:P10"/>
  </mergeCells>
  <phoneticPr fontId="12" type="noConversion"/>
  <printOptions horizontalCentered="1"/>
  <pageMargins left="0" right="0" top="0.78740157480314965" bottom="0" header="0" footer="0"/>
  <pageSetup paperSize="9" scale="9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Zeros="0" topLeftCell="A14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21.5703125" style="99" bestFit="1" customWidth="1"/>
    <col min="4" max="4" width="6.7109375" style="98" customWidth="1"/>
    <col min="5" max="5" width="26.28515625" style="99" bestFit="1" customWidth="1"/>
    <col min="6" max="6" width="5" style="98" bestFit="1" customWidth="1"/>
    <col min="7" max="7" width="6.7109375" style="99" hidden="1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7" customFormat="1">
      <c r="A2" s="60"/>
      <c r="B2" s="61"/>
      <c r="D2" s="60"/>
      <c r="E2" s="61"/>
      <c r="F2" s="61"/>
      <c r="G2" s="60"/>
      <c r="H2" s="60"/>
      <c r="I2" s="60"/>
      <c r="J2" s="60"/>
      <c r="K2" s="68"/>
    </row>
    <row r="3" spans="1:17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7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134"/>
    </row>
    <row r="5" spans="1:17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7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134"/>
    </row>
    <row r="7" spans="1:17" customFormat="1" ht="19.5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67" t="str">
        <f>_kat5</f>
        <v>4. kategorie - naděje starší, ročník 2004 a 2005</v>
      </c>
    </row>
    <row r="10" spans="1:17" ht="17.25" thickTop="1">
      <c r="A10" s="100"/>
      <c r="B10" s="101"/>
      <c r="C10" s="102"/>
      <c r="D10" s="103"/>
      <c r="E10" s="104"/>
      <c r="F10" s="283"/>
      <c r="G10" s="395" t="str">
        <f>Kat5S1</f>
        <v>sestava se švihadlem</v>
      </c>
      <c r="H10" s="395"/>
      <c r="I10" s="395"/>
      <c r="J10" s="395"/>
      <c r="K10" s="396"/>
      <c r="L10" s="394" t="str">
        <f>Kat5S2</f>
        <v>sestava s libovolným náčiním</v>
      </c>
      <c r="M10" s="395"/>
      <c r="N10" s="395"/>
      <c r="O10" s="395"/>
      <c r="P10" s="396"/>
      <c r="Q10" s="135"/>
    </row>
    <row r="11" spans="1:17" ht="16.5">
      <c r="A11" s="106" t="s">
        <v>499</v>
      </c>
      <c r="B11" s="107" t="s">
        <v>500</v>
      </c>
      <c r="C11" s="108" t="s">
        <v>501</v>
      </c>
      <c r="D11" s="109" t="s">
        <v>3</v>
      </c>
      <c r="E11" s="110" t="s">
        <v>4</v>
      </c>
      <c r="F11" s="284" t="s">
        <v>5</v>
      </c>
      <c r="G11" s="397" t="s">
        <v>505</v>
      </c>
      <c r="H11" s="82" t="s">
        <v>502</v>
      </c>
      <c r="I11" s="111" t="s">
        <v>503</v>
      </c>
      <c r="J11" s="111" t="s">
        <v>482</v>
      </c>
      <c r="K11" s="112" t="s">
        <v>504</v>
      </c>
      <c r="L11" s="392" t="s">
        <v>505</v>
      </c>
      <c r="M11" s="82" t="s">
        <v>502</v>
      </c>
      <c r="N11" s="111" t="s">
        <v>503</v>
      </c>
      <c r="O11" s="111" t="s">
        <v>482</v>
      </c>
      <c r="P11" s="112" t="s">
        <v>504</v>
      </c>
      <c r="Q11" s="136" t="s">
        <v>506</v>
      </c>
    </row>
    <row r="12" spans="1:17" ht="15.75" customHeight="1" thickBot="1">
      <c r="A12" s="113"/>
      <c r="B12" s="114"/>
      <c r="C12" s="115"/>
      <c r="D12" s="116"/>
      <c r="E12" s="117"/>
      <c r="F12" s="285"/>
      <c r="G12" s="398"/>
      <c r="H12" s="89" t="s">
        <v>477</v>
      </c>
      <c r="I12" s="119" t="s">
        <v>470</v>
      </c>
      <c r="J12" s="119"/>
      <c r="K12" s="120"/>
      <c r="L12" s="393"/>
      <c r="M12" s="89" t="s">
        <v>477</v>
      </c>
      <c r="N12" s="119" t="s">
        <v>470</v>
      </c>
      <c r="O12" s="119"/>
      <c r="P12" s="120"/>
      <c r="Q12" s="137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18</v>
      </c>
      <c r="G13" s="138"/>
      <c r="H13" s="125">
        <v>0</v>
      </c>
      <c r="I13" s="125" t="e">
        <v>#NUM!</v>
      </c>
      <c r="J13" s="125">
        <v>0</v>
      </c>
      <c r="K13" s="126" t="e">
        <v>#NUM!</v>
      </c>
      <c r="L13" s="138"/>
      <c r="M13" s="125">
        <v>0</v>
      </c>
      <c r="N13" s="125" t="e">
        <v>#NUM!</v>
      </c>
      <c r="O13" s="125">
        <v>0</v>
      </c>
      <c r="P13" s="126" t="e">
        <v>#NUM!</v>
      </c>
      <c r="Q13" s="139" t="e">
        <v>#NUM!</v>
      </c>
    </row>
    <row r="14" spans="1:17" s="127" customFormat="1" ht="17.25" thickTop="1">
      <c r="A14" s="323">
        <v>1</v>
      </c>
      <c r="B14" s="323">
        <f>Seznam!B94</f>
        <v>15</v>
      </c>
      <c r="C14" s="324" t="str">
        <f>Seznam!C94</f>
        <v>Xenie Klimenko</v>
      </c>
      <c r="D14" s="325">
        <f>Seznam!D94</f>
        <v>2004</v>
      </c>
      <c r="E14" s="326" t="str">
        <f>Seznam!E94</f>
        <v>Volgograd</v>
      </c>
      <c r="F14" s="323" t="str">
        <f>Seznam!F94</f>
        <v>RUS</v>
      </c>
      <c r="G14" s="327"/>
      <c r="H14" s="328">
        <f>'Z4'!X21</f>
        <v>7.05</v>
      </c>
      <c r="I14" s="91">
        <f>'Z4'!Y21</f>
        <v>8.4</v>
      </c>
      <c r="J14" s="328">
        <f>'Z4'!Z21</f>
        <v>0</v>
      </c>
      <c r="K14" s="329">
        <f>'Z4'!AA21</f>
        <v>15.45</v>
      </c>
      <c r="L14" s="327" t="str">
        <f>'Z4'!W50</f>
        <v xml:space="preserve"> </v>
      </c>
      <c r="M14" s="328">
        <f>'Z4'!X50</f>
        <v>6.6</v>
      </c>
      <c r="N14" s="91">
        <f>'Z4'!Y50</f>
        <v>8.4</v>
      </c>
      <c r="O14" s="328">
        <f>'Z4'!Z50</f>
        <v>0</v>
      </c>
      <c r="P14" s="329">
        <f>'Z4'!AA50</f>
        <v>15</v>
      </c>
      <c r="Q14" s="330">
        <f>'Z4'!AB50</f>
        <v>30.45</v>
      </c>
    </row>
    <row r="15" spans="1:17" s="127" customFormat="1" ht="16.5">
      <c r="A15" s="331">
        <v>2</v>
      </c>
      <c r="B15" s="331">
        <f>Seznam!B103</f>
        <v>29</v>
      </c>
      <c r="C15" s="332" t="str">
        <f>Seznam!C103</f>
        <v>Wiktoria Adamczyk</v>
      </c>
      <c r="D15" s="333">
        <f>Seznam!D103</f>
        <v>2004</v>
      </c>
      <c r="E15" s="334" t="str">
        <f>Seznam!E103</f>
        <v>PTG Sokol Krakow</v>
      </c>
      <c r="F15" s="331" t="str">
        <f>Seznam!F103</f>
        <v>POL</v>
      </c>
      <c r="G15" s="335"/>
      <c r="H15" s="336">
        <f>'Z4'!X30</f>
        <v>4.5999999999999996</v>
      </c>
      <c r="I15" s="255">
        <f>'Z4'!Y30</f>
        <v>7.4</v>
      </c>
      <c r="J15" s="336">
        <f>'Z4'!Z30</f>
        <v>0</v>
      </c>
      <c r="K15" s="337">
        <f>'Z4'!AA30</f>
        <v>12</v>
      </c>
      <c r="L15" s="335" t="str">
        <f>'Z4'!W59</f>
        <v xml:space="preserve"> </v>
      </c>
      <c r="M15" s="336">
        <f>'Z4'!X59</f>
        <v>4.95</v>
      </c>
      <c r="N15" s="255">
        <f>'Z4'!Y59</f>
        <v>7.6</v>
      </c>
      <c r="O15" s="336">
        <f>'Z4'!Z59</f>
        <v>0</v>
      </c>
      <c r="P15" s="337">
        <f>'Z4'!AA59</f>
        <v>12.55</v>
      </c>
      <c r="Q15" s="338">
        <f>'Z4'!AB59</f>
        <v>24.55</v>
      </c>
    </row>
    <row r="16" spans="1:17" s="127" customFormat="1" ht="16.5">
      <c r="A16" s="331">
        <v>3</v>
      </c>
      <c r="B16" s="331">
        <f>Seznam!B92</f>
        <v>13</v>
      </c>
      <c r="C16" s="332" t="str">
        <f>Seznam!C92</f>
        <v>Diana Avtová</v>
      </c>
      <c r="D16" s="333">
        <f>Seznam!D92</f>
        <v>2004</v>
      </c>
      <c r="E16" s="334" t="str">
        <f>Seznam!E92</f>
        <v>TJ ZŠ Hostivař Praha</v>
      </c>
      <c r="F16" s="331" t="str">
        <f>Seznam!F92</f>
        <v>CZE</v>
      </c>
      <c r="G16" s="335" t="e">
        <f>#REF!</f>
        <v>#REF!</v>
      </c>
      <c r="H16" s="336">
        <f>'Z4'!X19</f>
        <v>4.1500000000000004</v>
      </c>
      <c r="I16" s="255">
        <f>'Z4'!Y19</f>
        <v>7.3</v>
      </c>
      <c r="J16" s="336">
        <f>'Z4'!Z19</f>
        <v>0</v>
      </c>
      <c r="K16" s="337">
        <f>'Z4'!AA19</f>
        <v>11.45</v>
      </c>
      <c r="L16" s="335" t="str">
        <f>'Z4'!W48</f>
        <v xml:space="preserve"> </v>
      </c>
      <c r="M16" s="336">
        <f>'Z4'!X48</f>
        <v>5.9</v>
      </c>
      <c r="N16" s="255">
        <f>'Z4'!Y48</f>
        <v>7.05</v>
      </c>
      <c r="O16" s="336">
        <f>'Z4'!Z48</f>
        <v>0</v>
      </c>
      <c r="P16" s="337">
        <f>'Z4'!AA48</f>
        <v>12.95</v>
      </c>
      <c r="Q16" s="338">
        <f>'Z4'!AB48</f>
        <v>24.4</v>
      </c>
    </row>
    <row r="17" spans="1:17" s="127" customFormat="1" ht="16.5">
      <c r="A17" s="331">
        <v>4</v>
      </c>
      <c r="B17" s="331">
        <f>Seznam!B82</f>
        <v>1</v>
      </c>
      <c r="C17" s="332" t="str">
        <f>Seznam!C82</f>
        <v>Denisa Prokešová</v>
      </c>
      <c r="D17" s="333">
        <f>Seznam!D82</f>
        <v>2004</v>
      </c>
      <c r="E17" s="334" t="str">
        <f>Seznam!E82</f>
        <v>SK TART MS Brno</v>
      </c>
      <c r="F17" s="331" t="str">
        <f>Seznam!F82</f>
        <v>CZE</v>
      </c>
      <c r="G17" s="335" t="e">
        <f>#REF!</f>
        <v>#REF!</v>
      </c>
      <c r="H17" s="336">
        <f>'Z4'!X9</f>
        <v>4</v>
      </c>
      <c r="I17" s="255">
        <f>'Z4'!Y9</f>
        <v>7.7</v>
      </c>
      <c r="J17" s="336">
        <f>'Z4'!Z9</f>
        <v>0</v>
      </c>
      <c r="K17" s="337">
        <f>'Z4'!AA9</f>
        <v>11.7</v>
      </c>
      <c r="L17" s="335" t="str">
        <f>'Z4'!W38</f>
        <v xml:space="preserve"> </v>
      </c>
      <c r="M17" s="336">
        <f>'Z4'!X38</f>
        <v>4.3</v>
      </c>
      <c r="N17" s="255">
        <f>'Z4'!Y38</f>
        <v>7.25</v>
      </c>
      <c r="O17" s="336">
        <f>'Z4'!Z38</f>
        <v>0</v>
      </c>
      <c r="P17" s="337">
        <f>'Z4'!AA38</f>
        <v>11.55</v>
      </c>
      <c r="Q17" s="338">
        <f>'Z4'!AB38</f>
        <v>23.25</v>
      </c>
    </row>
    <row r="18" spans="1:17" s="127" customFormat="1" ht="16.5">
      <c r="A18" s="331">
        <v>5</v>
      </c>
      <c r="B18" s="331">
        <f>Seznam!B88</f>
        <v>9</v>
      </c>
      <c r="C18" s="332" t="str">
        <f>Seznam!C88</f>
        <v>Alexandra Jurgas</v>
      </c>
      <c r="D18" s="333">
        <f>Seznam!D88</f>
        <v>2004</v>
      </c>
      <c r="E18" s="334" t="str">
        <f>Seznam!E88</f>
        <v>UKS 41 Lodž</v>
      </c>
      <c r="F18" s="331" t="str">
        <f>Seznam!F88</f>
        <v>POL</v>
      </c>
      <c r="G18" s="335" t="e">
        <f>#REF!</f>
        <v>#REF!</v>
      </c>
      <c r="H18" s="336">
        <f>'Z4'!X15</f>
        <v>4.3499999999999996</v>
      </c>
      <c r="I18" s="255">
        <f>'Z4'!Y15</f>
        <v>7.1</v>
      </c>
      <c r="J18" s="336">
        <f>'Z4'!Z15</f>
        <v>0</v>
      </c>
      <c r="K18" s="337">
        <f>'Z4'!AA15</f>
        <v>11.45</v>
      </c>
      <c r="L18" s="335" t="str">
        <f>'Z4'!W44</f>
        <v xml:space="preserve"> </v>
      </c>
      <c r="M18" s="336">
        <f>'Z4'!X44</f>
        <v>3.85</v>
      </c>
      <c r="N18" s="255">
        <f>'Z4'!Y44</f>
        <v>6.85</v>
      </c>
      <c r="O18" s="336">
        <f>'Z4'!Z44</f>
        <v>0</v>
      </c>
      <c r="P18" s="337">
        <f>'Z4'!AA44</f>
        <v>10.7</v>
      </c>
      <c r="Q18" s="338">
        <f>'Z4'!AB44</f>
        <v>22.15</v>
      </c>
    </row>
    <row r="19" spans="1:17" s="127" customFormat="1" ht="16.5">
      <c r="A19" s="331">
        <v>6</v>
      </c>
      <c r="B19" s="331">
        <f>Seznam!B89</f>
        <v>10</v>
      </c>
      <c r="C19" s="332" t="str">
        <f>Seznam!C89</f>
        <v xml:space="preserve">Walczakiewicz Maja </v>
      </c>
      <c r="D19" s="333">
        <f>Seznam!D89</f>
        <v>2004</v>
      </c>
      <c r="E19" s="334" t="str">
        <f>Seznam!E89</f>
        <v>Blekitna Szczecin</v>
      </c>
      <c r="F19" s="331" t="str">
        <f>Seznam!F89</f>
        <v>POL</v>
      </c>
      <c r="G19" s="335" t="e">
        <f>#REF!</f>
        <v>#REF!</v>
      </c>
      <c r="H19" s="336">
        <f>'Z4'!X16</f>
        <v>4</v>
      </c>
      <c r="I19" s="255">
        <f>'Z4'!Y16</f>
        <v>6.65</v>
      </c>
      <c r="J19" s="336">
        <f>'Z4'!Z16</f>
        <v>0</v>
      </c>
      <c r="K19" s="337">
        <f>'Z4'!AA16</f>
        <v>10.65</v>
      </c>
      <c r="L19" s="335" t="str">
        <f>'Z4'!W45</f>
        <v xml:space="preserve"> </v>
      </c>
      <c r="M19" s="336">
        <f>'Z4'!X45</f>
        <v>3.1</v>
      </c>
      <c r="N19" s="255">
        <f>'Z4'!Y45</f>
        <v>6.8</v>
      </c>
      <c r="O19" s="336">
        <f>'Z4'!Z45</f>
        <v>0</v>
      </c>
      <c r="P19" s="337">
        <f>'Z4'!AA45</f>
        <v>9.9</v>
      </c>
      <c r="Q19" s="338">
        <f>'Z4'!AB45</f>
        <v>20.55</v>
      </c>
    </row>
    <row r="20" spans="1:17" s="127" customFormat="1" ht="16.5">
      <c r="A20" s="225">
        <v>7</v>
      </c>
      <c r="B20" s="225">
        <f>Seznam!B101</f>
        <v>25</v>
      </c>
      <c r="C20" s="226" t="str">
        <f>Seznam!C101</f>
        <v>Denisa Václavíková</v>
      </c>
      <c r="D20" s="111">
        <f>Seznam!D101</f>
        <v>2005</v>
      </c>
      <c r="E20" s="128" t="str">
        <f>Seznam!E101</f>
        <v>SK TART MS Brno</v>
      </c>
      <c r="F20" s="225" t="str">
        <f>Seznam!F101</f>
        <v>CZE</v>
      </c>
      <c r="G20" s="140"/>
      <c r="H20" s="129">
        <f>'Z4'!X28</f>
        <v>3.3</v>
      </c>
      <c r="I20" s="130">
        <f>'Z4'!Y28</f>
        <v>6.4</v>
      </c>
      <c r="J20" s="129">
        <f>'Z4'!Z28</f>
        <v>0.6</v>
      </c>
      <c r="K20" s="131">
        <f>'Z4'!AA28</f>
        <v>9.1</v>
      </c>
      <c r="L20" s="140" t="str">
        <f>'Z4'!W57</f>
        <v xml:space="preserve"> </v>
      </c>
      <c r="M20" s="129">
        <f>'Z4'!X57</f>
        <v>3.8</v>
      </c>
      <c r="N20" s="130">
        <f>'Z4'!Y57</f>
        <v>7</v>
      </c>
      <c r="O20" s="129">
        <f>'Z4'!Z57</f>
        <v>0</v>
      </c>
      <c r="P20" s="131">
        <f>'Z4'!AA57</f>
        <v>10.8</v>
      </c>
      <c r="Q20" s="286">
        <f>'Z4'!AB57</f>
        <v>19.899999999999999</v>
      </c>
    </row>
    <row r="21" spans="1:17" s="127" customFormat="1" ht="16.5">
      <c r="A21" s="225">
        <v>8</v>
      </c>
      <c r="B21" s="225">
        <f>Seznam!B99</f>
        <v>21</v>
      </c>
      <c r="C21" s="226" t="str">
        <f>Seznam!C99</f>
        <v>Julie Musilová</v>
      </c>
      <c r="D21" s="111">
        <f>Seznam!D99</f>
        <v>2004</v>
      </c>
      <c r="E21" s="128" t="str">
        <f>Seznam!E99</f>
        <v>SKP MG Brno</v>
      </c>
      <c r="F21" s="225" t="str">
        <f>Seznam!F99</f>
        <v>CZE</v>
      </c>
      <c r="G21" s="140"/>
      <c r="H21" s="129">
        <f>'Z4'!X26</f>
        <v>3.25</v>
      </c>
      <c r="I21" s="130">
        <f>'Z4'!Y26</f>
        <v>6.9</v>
      </c>
      <c r="J21" s="129">
        <f>'Z4'!Z26</f>
        <v>0</v>
      </c>
      <c r="K21" s="131">
        <f>'Z4'!AA26</f>
        <v>10.15</v>
      </c>
      <c r="L21" s="140" t="str">
        <f>'Z4'!W55</f>
        <v xml:space="preserve"> </v>
      </c>
      <c r="M21" s="129">
        <f>'Z4'!X55</f>
        <v>3.3</v>
      </c>
      <c r="N21" s="130">
        <f>'Z4'!Y55</f>
        <v>6.3</v>
      </c>
      <c r="O21" s="129">
        <f>'Z4'!Z55</f>
        <v>0</v>
      </c>
      <c r="P21" s="131">
        <f>'Z4'!AA55</f>
        <v>9.6</v>
      </c>
      <c r="Q21" s="286">
        <f>'Z4'!AB55</f>
        <v>19.75</v>
      </c>
    </row>
    <row r="22" spans="1:17" s="127" customFormat="1" ht="16.5">
      <c r="A22" s="225">
        <v>9</v>
      </c>
      <c r="B22" s="225">
        <f>Seznam!B106</f>
        <v>33</v>
      </c>
      <c r="C22" s="226" t="str">
        <f>Seznam!C106</f>
        <v>Ella Murkovic</v>
      </c>
      <c r="D22" s="111">
        <f>Seznam!D106</f>
        <v>2004</v>
      </c>
      <c r="E22" s="128" t="str">
        <f>Seznam!E106</f>
        <v>TGU Salzburg</v>
      </c>
      <c r="F22" s="225" t="str">
        <f>Seznam!F106</f>
        <v>AUT</v>
      </c>
      <c r="G22" s="140" t="e">
        <f>#REF!</f>
        <v>#REF!</v>
      </c>
      <c r="H22" s="129">
        <f>'Z4'!X33</f>
        <v>3.2</v>
      </c>
      <c r="I22" s="130">
        <f>'Z4'!Y33</f>
        <v>6.4</v>
      </c>
      <c r="J22" s="129">
        <f>'Z4'!Z33</f>
        <v>0</v>
      </c>
      <c r="K22" s="131">
        <f>'Z4'!AA33</f>
        <v>9.6000000000000014</v>
      </c>
      <c r="L22" s="140" t="str">
        <f>'Z4'!W62</f>
        <v xml:space="preserve"> </v>
      </c>
      <c r="M22" s="129">
        <f>'Z4'!X62</f>
        <v>3.4</v>
      </c>
      <c r="N22" s="130">
        <f>'Z4'!Y62</f>
        <v>6.2</v>
      </c>
      <c r="O22" s="129">
        <f>'Z4'!Z62</f>
        <v>0</v>
      </c>
      <c r="P22" s="131">
        <f>'Z4'!AA62</f>
        <v>9.6</v>
      </c>
      <c r="Q22" s="286">
        <f>'Z4'!AB62</f>
        <v>19.200000000000003</v>
      </c>
    </row>
    <row r="23" spans="1:17" s="127" customFormat="1" ht="16.5">
      <c r="A23" s="225">
        <v>10</v>
      </c>
      <c r="B23" s="225">
        <f>Seznam!B90</f>
        <v>11</v>
      </c>
      <c r="C23" s="226" t="str">
        <f>Seznam!C90</f>
        <v>Tereza Čermáková</v>
      </c>
      <c r="D23" s="111">
        <f>Seznam!D90</f>
        <v>2005</v>
      </c>
      <c r="E23" s="128" t="str">
        <f>Seznam!E90</f>
        <v>TJ Sokol Hodkovičky</v>
      </c>
      <c r="F23" s="225" t="str">
        <f>Seznam!F90</f>
        <v>CZE</v>
      </c>
      <c r="G23" s="140" t="e">
        <f>#REF!</f>
        <v>#REF!</v>
      </c>
      <c r="H23" s="129">
        <f>'Z4'!X17</f>
        <v>2.35</v>
      </c>
      <c r="I23" s="130">
        <f>'Z4'!Y17</f>
        <v>6.15</v>
      </c>
      <c r="J23" s="129">
        <f>'Z4'!Z17</f>
        <v>0</v>
      </c>
      <c r="K23" s="131">
        <f>'Z4'!AA17</f>
        <v>8.5</v>
      </c>
      <c r="L23" s="140" t="str">
        <f>'Z4'!W46</f>
        <v xml:space="preserve"> </v>
      </c>
      <c r="M23" s="129">
        <f>'Z4'!X46</f>
        <v>3.85</v>
      </c>
      <c r="N23" s="130">
        <f>'Z4'!Y46</f>
        <v>6.8</v>
      </c>
      <c r="O23" s="129">
        <f>'Z4'!Z46</f>
        <v>0</v>
      </c>
      <c r="P23" s="131">
        <f>'Z4'!AA46</f>
        <v>10.65</v>
      </c>
      <c r="Q23" s="286">
        <f>'Z4'!AB46</f>
        <v>19.149999999999999</v>
      </c>
    </row>
    <row r="24" spans="1:17" s="127" customFormat="1" ht="16.5">
      <c r="A24" s="225">
        <v>11</v>
      </c>
      <c r="B24" s="225">
        <f>Seznam!B84</f>
        <v>4</v>
      </c>
      <c r="C24" s="226" t="str">
        <f>Seznam!C84</f>
        <v>Klaudia Zimny</v>
      </c>
      <c r="D24" s="111">
        <f>Seznam!D84</f>
        <v>2005</v>
      </c>
      <c r="E24" s="128" t="str">
        <f>Seznam!E84</f>
        <v>Bielsko Bialej</v>
      </c>
      <c r="F24" s="225" t="str">
        <f>Seznam!F84</f>
        <v>POL</v>
      </c>
      <c r="G24" s="140" t="e">
        <f>#REF!</f>
        <v>#REF!</v>
      </c>
      <c r="H24" s="129">
        <f>'Z4'!X11</f>
        <v>2.2999999999999998</v>
      </c>
      <c r="I24" s="130">
        <f>'Z4'!Y11</f>
        <v>5.7</v>
      </c>
      <c r="J24" s="129">
        <f>'Z4'!Z11</f>
        <v>0</v>
      </c>
      <c r="K24" s="131">
        <f>'Z4'!AA11</f>
        <v>8</v>
      </c>
      <c r="L24" s="140" t="str">
        <f>'Z4'!W40</f>
        <v xml:space="preserve"> </v>
      </c>
      <c r="M24" s="129">
        <f>'Z4'!X40</f>
        <v>3.55</v>
      </c>
      <c r="N24" s="130">
        <f>'Z4'!Y40</f>
        <v>7.05</v>
      </c>
      <c r="O24" s="129">
        <f>'Z4'!Z40</f>
        <v>0</v>
      </c>
      <c r="P24" s="131">
        <f>'Z4'!AA40</f>
        <v>10.6</v>
      </c>
      <c r="Q24" s="286">
        <f>'Z4'!AB40</f>
        <v>18.600000000000001</v>
      </c>
    </row>
    <row r="25" spans="1:17" s="127" customFormat="1" ht="16.5">
      <c r="A25" s="225">
        <v>12</v>
      </c>
      <c r="B25" s="225">
        <f>Seznam!B104</f>
        <v>30</v>
      </c>
      <c r="C25" s="226" t="str">
        <f>Seznam!C104</f>
        <v xml:space="preserve">Kornelia Lewandowska </v>
      </c>
      <c r="D25" s="111">
        <f>Seznam!D104</f>
        <v>2005</v>
      </c>
      <c r="E25" s="128" t="str">
        <f>Seznam!E104</f>
        <v>Blekitna Szczecin</v>
      </c>
      <c r="F25" s="225" t="str">
        <f>Seznam!F104</f>
        <v>POL</v>
      </c>
      <c r="G25" s="140"/>
      <c r="H25" s="129">
        <f>'Z4'!X31</f>
        <v>2.65</v>
      </c>
      <c r="I25" s="130">
        <f>'Z4'!Y31</f>
        <v>6.1</v>
      </c>
      <c r="J25" s="129">
        <f>'Z4'!Z31</f>
        <v>0</v>
      </c>
      <c r="K25" s="131">
        <f>'Z4'!AA31</f>
        <v>8.75</v>
      </c>
      <c r="L25" s="140" t="str">
        <f>'Z4'!W60</f>
        <v xml:space="preserve"> </v>
      </c>
      <c r="M25" s="129">
        <f>'Z4'!X60</f>
        <v>3.7</v>
      </c>
      <c r="N25" s="130">
        <f>'Z4'!Y60</f>
        <v>5.8</v>
      </c>
      <c r="O25" s="129">
        <f>'Z4'!Z60</f>
        <v>0</v>
      </c>
      <c r="P25" s="131">
        <f>'Z4'!AA60</f>
        <v>9.5</v>
      </c>
      <c r="Q25" s="286">
        <f>'Z4'!AB60</f>
        <v>18.25</v>
      </c>
    </row>
    <row r="26" spans="1:17" s="127" customFormat="1" ht="16.5">
      <c r="A26" s="225">
        <v>13</v>
      </c>
      <c r="B26" s="276">
        <f>Seznam!B100</f>
        <v>22</v>
      </c>
      <c r="C26" s="277" t="str">
        <f>Seznam!C100</f>
        <v>Una Bauer</v>
      </c>
      <c r="D26" s="119">
        <f>Seznam!D100</f>
        <v>2004</v>
      </c>
      <c r="E26" s="278" t="str">
        <f>Seznam!E100</f>
        <v>ÖTB Linz</v>
      </c>
      <c r="F26" s="276" t="str">
        <f>Seznam!F100</f>
        <v>AUT</v>
      </c>
      <c r="G26" s="279"/>
      <c r="H26" s="280">
        <f>'Z4'!X27</f>
        <v>3.25</v>
      </c>
      <c r="I26" s="281">
        <f>'Z4'!Y27</f>
        <v>6.35</v>
      </c>
      <c r="J26" s="280">
        <f>'Z4'!Z27</f>
        <v>0</v>
      </c>
      <c r="K26" s="282">
        <f>'Z4'!AA27</f>
        <v>9.6</v>
      </c>
      <c r="L26" s="279" t="str">
        <f>'Z4'!W56</f>
        <v xml:space="preserve"> </v>
      </c>
      <c r="M26" s="280">
        <f>'Z4'!X56</f>
        <v>2.75</v>
      </c>
      <c r="N26" s="281">
        <f>'Z4'!Y56</f>
        <v>5.75</v>
      </c>
      <c r="O26" s="280">
        <f>'Z4'!Z56</f>
        <v>0</v>
      </c>
      <c r="P26" s="282">
        <f>'Z4'!AA56</f>
        <v>8.5</v>
      </c>
      <c r="Q26" s="287">
        <f>'Z4'!AB56</f>
        <v>18.100000000000001</v>
      </c>
    </row>
    <row r="27" spans="1:17" s="127" customFormat="1" ht="16.5">
      <c r="A27" s="225">
        <v>14</v>
      </c>
      <c r="B27" s="276">
        <f>Seznam!B85</f>
        <v>5</v>
      </c>
      <c r="C27" s="277" t="str">
        <f>Seznam!C85</f>
        <v>Barbora Říhová</v>
      </c>
      <c r="D27" s="119">
        <f>Seznam!D85</f>
        <v>2005</v>
      </c>
      <c r="E27" s="278" t="str">
        <f>Seznam!E85</f>
        <v>Sokol Praha VII</v>
      </c>
      <c r="F27" s="276" t="str">
        <f>Seznam!F85</f>
        <v>CZE</v>
      </c>
      <c r="G27" s="279" t="e">
        <f>#REF!</f>
        <v>#REF!</v>
      </c>
      <c r="H27" s="280">
        <f>'Z4'!X12</f>
        <v>3</v>
      </c>
      <c r="I27" s="281">
        <f>'Z4'!Y12</f>
        <v>6.5</v>
      </c>
      <c r="J27" s="280">
        <f>'Z4'!Z12</f>
        <v>0</v>
      </c>
      <c r="K27" s="282">
        <f>'Z4'!AA12</f>
        <v>9.5</v>
      </c>
      <c r="L27" s="279" t="str">
        <f>'Z4'!W41</f>
        <v xml:space="preserve"> </v>
      </c>
      <c r="M27" s="280">
        <f>'Z4'!X41</f>
        <v>2.2000000000000002</v>
      </c>
      <c r="N27" s="281">
        <f>'Z4'!Y41</f>
        <v>6.3</v>
      </c>
      <c r="O27" s="280">
        <f>'Z4'!Z41</f>
        <v>0</v>
      </c>
      <c r="P27" s="282">
        <f>'Z4'!AA41</f>
        <v>8.5</v>
      </c>
      <c r="Q27" s="287">
        <f>'Z4'!AB41</f>
        <v>18</v>
      </c>
    </row>
    <row r="28" spans="1:17" s="127" customFormat="1" ht="16.5">
      <c r="A28" s="225">
        <v>15</v>
      </c>
      <c r="B28" s="276">
        <f>Seznam!B96</f>
        <v>17</v>
      </c>
      <c r="C28" s="277" t="str">
        <f>Seznam!C96</f>
        <v>Johanka Vejnarová</v>
      </c>
      <c r="D28" s="119">
        <f>Seznam!D96</f>
        <v>2004</v>
      </c>
      <c r="E28" s="278" t="str">
        <f>Seznam!E96</f>
        <v>Sokol Praha VII</v>
      </c>
      <c r="F28" s="276" t="str">
        <f>Seznam!F96</f>
        <v>CZE</v>
      </c>
      <c r="G28" s="279"/>
      <c r="H28" s="280">
        <f>'Z4'!X23</f>
        <v>2.5</v>
      </c>
      <c r="I28" s="281">
        <f>'Z4'!Y23</f>
        <v>5.95</v>
      </c>
      <c r="J28" s="280">
        <f>'Z4'!Z23</f>
        <v>0</v>
      </c>
      <c r="K28" s="282">
        <f>'Z4'!AA23</f>
        <v>8.4499999999999993</v>
      </c>
      <c r="L28" s="279" t="str">
        <f>'Z4'!W52</f>
        <v xml:space="preserve"> </v>
      </c>
      <c r="M28" s="280">
        <f>'Z4'!X52</f>
        <v>2.5499999999999998</v>
      </c>
      <c r="N28" s="281">
        <f>'Z4'!Y52</f>
        <v>6.4</v>
      </c>
      <c r="O28" s="280">
        <f>'Z4'!Z52</f>
        <v>0</v>
      </c>
      <c r="P28" s="282">
        <f>'Z4'!AA52</f>
        <v>8.9499999999999993</v>
      </c>
      <c r="Q28" s="287">
        <f>'Z4'!AB52</f>
        <v>17.399999999999999</v>
      </c>
    </row>
    <row r="29" spans="1:17" s="127" customFormat="1" ht="16.5">
      <c r="A29" s="225">
        <v>16</v>
      </c>
      <c r="B29" s="276">
        <f>Seznam!B98</f>
        <v>20</v>
      </c>
      <c r="C29" s="277" t="str">
        <f>Seznam!C98</f>
        <v>Veronika Ruckerová</v>
      </c>
      <c r="D29" s="119">
        <f>Seznam!D98</f>
        <v>2004</v>
      </c>
      <c r="E29" s="278" t="str">
        <f>Seznam!E98</f>
        <v>TJ ZŠ Hostivař Praha</v>
      </c>
      <c r="F29" s="276" t="str">
        <f>Seznam!F98</f>
        <v>CZE</v>
      </c>
      <c r="G29" s="279"/>
      <c r="H29" s="280">
        <f>'Z4'!X25</f>
        <v>2.65</v>
      </c>
      <c r="I29" s="281">
        <f>'Z4'!Y25</f>
        <v>6.35</v>
      </c>
      <c r="J29" s="280">
        <f>'Z4'!Z25</f>
        <v>0</v>
      </c>
      <c r="K29" s="282">
        <f>'Z4'!AA25</f>
        <v>9</v>
      </c>
      <c r="L29" s="279" t="str">
        <f>'Z4'!W54</f>
        <v xml:space="preserve"> </v>
      </c>
      <c r="M29" s="280">
        <f>'Z4'!X54</f>
        <v>2.95</v>
      </c>
      <c r="N29" s="281">
        <f>'Z4'!Y54</f>
        <v>5.35</v>
      </c>
      <c r="O29" s="280">
        <f>'Z4'!Z54</f>
        <v>0</v>
      </c>
      <c r="P29" s="282">
        <f>'Z4'!AA54</f>
        <v>8.3000000000000007</v>
      </c>
      <c r="Q29" s="287">
        <f>'Z4'!AB54</f>
        <v>17.3</v>
      </c>
    </row>
    <row r="30" spans="1:17" s="127" customFormat="1" ht="16.5">
      <c r="A30" s="225">
        <v>17</v>
      </c>
      <c r="B30" s="276">
        <f>Seznam!B91</f>
        <v>12</v>
      </c>
      <c r="C30" s="277" t="str">
        <f>Seznam!C91</f>
        <v>Nathali Tučková</v>
      </c>
      <c r="D30" s="119">
        <f>Seznam!D91</f>
        <v>2005</v>
      </c>
      <c r="E30" s="278" t="str">
        <f>Seznam!E91</f>
        <v>TJ Slavia Hradec Králové</v>
      </c>
      <c r="F30" s="276" t="str">
        <f>Seznam!F91</f>
        <v>CZE</v>
      </c>
      <c r="G30" s="279" t="e">
        <f>#REF!</f>
        <v>#REF!</v>
      </c>
      <c r="H30" s="280">
        <f>'Z4'!X18</f>
        <v>1.25</v>
      </c>
      <c r="I30" s="281">
        <f>'Z4'!Y18</f>
        <v>5.9</v>
      </c>
      <c r="J30" s="280">
        <f>'Z4'!Z18</f>
        <v>0</v>
      </c>
      <c r="K30" s="282">
        <f>'Z4'!AA18</f>
        <v>7.15</v>
      </c>
      <c r="L30" s="279" t="str">
        <f>'Z4'!W47</f>
        <v xml:space="preserve"> </v>
      </c>
      <c r="M30" s="280">
        <f>'Z4'!X47</f>
        <v>3.15</v>
      </c>
      <c r="N30" s="281">
        <f>'Z4'!Y47</f>
        <v>6.9</v>
      </c>
      <c r="O30" s="280">
        <f>'Z4'!Z47</f>
        <v>0</v>
      </c>
      <c r="P30" s="282">
        <f>'Z4'!AA47</f>
        <v>10.050000000000001</v>
      </c>
      <c r="Q30" s="287">
        <f>'Z4'!AB47</f>
        <v>17.200000000000003</v>
      </c>
    </row>
    <row r="31" spans="1:17" s="127" customFormat="1" ht="16.5">
      <c r="A31" s="225">
        <v>18</v>
      </c>
      <c r="B31" s="276">
        <f>Seznam!B102</f>
        <v>26</v>
      </c>
      <c r="C31" s="277" t="str">
        <f>Seznam!C102</f>
        <v>Lea Stöckl</v>
      </c>
      <c r="D31" s="119">
        <f>Seznam!D102</f>
        <v>2005</v>
      </c>
      <c r="E31" s="278" t="str">
        <f>Seznam!E102</f>
        <v>Sportunion Rauris</v>
      </c>
      <c r="F31" s="276" t="str">
        <f>Seznam!F102</f>
        <v>AUT</v>
      </c>
      <c r="G31" s="279"/>
      <c r="H31" s="280">
        <f>'Z4'!X29</f>
        <v>2.2999999999999998</v>
      </c>
      <c r="I31" s="281">
        <f>'Z4'!Y29</f>
        <v>6.35</v>
      </c>
      <c r="J31" s="280">
        <f>'Z4'!Z29</f>
        <v>0</v>
      </c>
      <c r="K31" s="282">
        <f>'Z4'!AA29</f>
        <v>8.6499999999999986</v>
      </c>
      <c r="L31" s="279" t="str">
        <f>'Z4'!W58</f>
        <v xml:space="preserve"> </v>
      </c>
      <c r="M31" s="280">
        <f>'Z4'!X58</f>
        <v>2</v>
      </c>
      <c r="N31" s="281">
        <f>'Z4'!Y58</f>
        <v>6</v>
      </c>
      <c r="O31" s="280">
        <f>'Z4'!Z58</f>
        <v>0</v>
      </c>
      <c r="P31" s="282">
        <f>'Z4'!AA58</f>
        <v>8</v>
      </c>
      <c r="Q31" s="287">
        <f>'Z4'!AB58</f>
        <v>16.649999999999999</v>
      </c>
    </row>
    <row r="32" spans="1:17" s="127" customFormat="1" ht="16.5">
      <c r="A32" s="225">
        <v>19</v>
      </c>
      <c r="B32" s="276">
        <f>Seznam!B86</f>
        <v>6</v>
      </c>
      <c r="C32" s="277" t="str">
        <f>Seznam!C86</f>
        <v>Nera Štrbac</v>
      </c>
      <c r="D32" s="119">
        <f>Seznam!D86</f>
        <v>2004</v>
      </c>
      <c r="E32" s="278" t="str">
        <f>Seznam!E86</f>
        <v>Maksimir Zagreb</v>
      </c>
      <c r="F32" s="276" t="str">
        <f>Seznam!F86</f>
        <v>CRO</v>
      </c>
      <c r="G32" s="279" t="e">
        <f>#REF!</f>
        <v>#REF!</v>
      </c>
      <c r="H32" s="280">
        <f>'Z4'!X13</f>
        <v>3.6</v>
      </c>
      <c r="I32" s="281">
        <f>'Z4'!Y13</f>
        <v>6.15</v>
      </c>
      <c r="J32" s="280">
        <f>'Z4'!Z13</f>
        <v>0</v>
      </c>
      <c r="K32" s="282">
        <f>'Z4'!AA13</f>
        <v>9.75</v>
      </c>
      <c r="L32" s="279" t="str">
        <f>'Z4'!W42</f>
        <v xml:space="preserve"> </v>
      </c>
      <c r="M32" s="280">
        <f>'Z4'!X42</f>
        <v>2.35</v>
      </c>
      <c r="N32" s="281">
        <f>'Z4'!Y42</f>
        <v>4.75</v>
      </c>
      <c r="O32" s="280">
        <f>'Z4'!Z42</f>
        <v>0.6</v>
      </c>
      <c r="P32" s="282">
        <f>'Z4'!AA42</f>
        <v>6.5</v>
      </c>
      <c r="Q32" s="287">
        <f>'Z4'!AB42</f>
        <v>16.25</v>
      </c>
    </row>
    <row r="33" spans="1:17" s="127" customFormat="1" ht="16.5">
      <c r="A33" s="225">
        <v>20</v>
      </c>
      <c r="B33" s="276">
        <f>Seznam!B105</f>
        <v>32</v>
      </c>
      <c r="C33" s="277" t="str">
        <f>Seznam!C105</f>
        <v>Adela Wagner-Löffler</v>
      </c>
      <c r="D33" s="119">
        <f>Seznam!D105</f>
        <v>2005</v>
      </c>
      <c r="E33" s="278" t="str">
        <f>Seznam!E105</f>
        <v>Sportunion West Wien</v>
      </c>
      <c r="F33" s="276" t="str">
        <f>Seznam!F105</f>
        <v>AUT</v>
      </c>
      <c r="G33" s="279"/>
      <c r="H33" s="280">
        <f>'Z4'!X32</f>
        <v>2.6</v>
      </c>
      <c r="I33" s="281">
        <f>'Z4'!Y32</f>
        <v>5.75</v>
      </c>
      <c r="J33" s="280">
        <f>'Z4'!Z32</f>
        <v>0</v>
      </c>
      <c r="K33" s="282">
        <f>'Z4'!AA32</f>
        <v>8.35</v>
      </c>
      <c r="L33" s="279" t="str">
        <f>'Z4'!W61</f>
        <v xml:space="preserve"> </v>
      </c>
      <c r="M33" s="280">
        <f>'Z4'!X61</f>
        <v>2.2000000000000002</v>
      </c>
      <c r="N33" s="281">
        <f>'Z4'!Y61</f>
        <v>5.6</v>
      </c>
      <c r="O33" s="280">
        <f>'Z4'!Z61</f>
        <v>0</v>
      </c>
      <c r="P33" s="282">
        <f>'Z4'!AA61</f>
        <v>7.8</v>
      </c>
      <c r="Q33" s="287">
        <f>'Z4'!AB61</f>
        <v>16.149999999999999</v>
      </c>
    </row>
    <row r="34" spans="1:17" s="127" customFormat="1" ht="16.5">
      <c r="A34" s="225">
        <v>21</v>
      </c>
      <c r="B34" s="276">
        <f>Seznam!B97</f>
        <v>18</v>
      </c>
      <c r="C34" s="277" t="str">
        <f>Seznam!C97</f>
        <v xml:space="preserve">Marika Błaszkiewicz </v>
      </c>
      <c r="D34" s="119">
        <f>Seznam!D97</f>
        <v>2005</v>
      </c>
      <c r="E34" s="278" t="str">
        <f>Seznam!E97</f>
        <v>Blekitna Szczecin</v>
      </c>
      <c r="F34" s="276" t="str">
        <f>Seznam!F97</f>
        <v>POL</v>
      </c>
      <c r="G34" s="279"/>
      <c r="H34" s="280">
        <f>'Z4'!X24</f>
        <v>2.85</v>
      </c>
      <c r="I34" s="281">
        <f>'Z4'!Y24</f>
        <v>6.55</v>
      </c>
      <c r="J34" s="280">
        <f>'Z4'!Z24</f>
        <v>0</v>
      </c>
      <c r="K34" s="282">
        <f>'Z4'!AA24</f>
        <v>9.4</v>
      </c>
      <c r="L34" s="279" t="str">
        <f>'Z4'!W53</f>
        <v xml:space="preserve"> </v>
      </c>
      <c r="M34" s="280">
        <f>'Z4'!X53</f>
        <v>2.2999999999999998</v>
      </c>
      <c r="N34" s="281">
        <f>'Z4'!Y53</f>
        <v>4.7</v>
      </c>
      <c r="O34" s="280">
        <f>'Z4'!Z53</f>
        <v>0.8</v>
      </c>
      <c r="P34" s="282">
        <f>'Z4'!AA53</f>
        <v>6.2</v>
      </c>
      <c r="Q34" s="287">
        <f>'Z4'!AB53</f>
        <v>15.600000000000001</v>
      </c>
    </row>
    <row r="35" spans="1:17" s="127" customFormat="1" ht="16.5">
      <c r="A35" s="225">
        <v>22</v>
      </c>
      <c r="B35" s="276">
        <f>Seznam!B87</f>
        <v>7</v>
      </c>
      <c r="C35" s="277" t="str">
        <f>Seznam!C87</f>
        <v>Flora Perl</v>
      </c>
      <c r="D35" s="119">
        <f>Seznam!D87</f>
        <v>2005</v>
      </c>
      <c r="E35" s="278" t="str">
        <f>Seznam!E87</f>
        <v>TGU Salzburg</v>
      </c>
      <c r="F35" s="276" t="str">
        <f>Seznam!F87</f>
        <v>AUT</v>
      </c>
      <c r="G35" s="279" t="e">
        <f>#REF!</f>
        <v>#REF!</v>
      </c>
      <c r="H35" s="280">
        <f>'Z4'!X14</f>
        <v>2.4</v>
      </c>
      <c r="I35" s="281">
        <f>'Z4'!Y14</f>
        <v>6</v>
      </c>
      <c r="J35" s="280">
        <f>'Z4'!Z14</f>
        <v>0</v>
      </c>
      <c r="K35" s="282">
        <f>'Z4'!AA14</f>
        <v>8.4</v>
      </c>
      <c r="L35" s="279" t="str">
        <f>'Z4'!W43</f>
        <v xml:space="preserve"> </v>
      </c>
      <c r="M35" s="280">
        <f>'Z4'!X43</f>
        <v>1.25</v>
      </c>
      <c r="N35" s="281">
        <f>'Z4'!Y43</f>
        <v>5.9</v>
      </c>
      <c r="O35" s="280">
        <f>'Z4'!Z43</f>
        <v>0</v>
      </c>
      <c r="P35" s="282">
        <f>'Z4'!AA43</f>
        <v>7.15</v>
      </c>
      <c r="Q35" s="287">
        <f>'Z4'!AB43</f>
        <v>15.55</v>
      </c>
    </row>
    <row r="36" spans="1:17" s="127" customFormat="1" ht="16.5">
      <c r="A36" s="225">
        <v>23</v>
      </c>
      <c r="B36" s="276">
        <f>Seznam!B95</f>
        <v>16</v>
      </c>
      <c r="C36" s="277" t="str">
        <f>Seznam!C95</f>
        <v>Johanna Illichmann</v>
      </c>
      <c r="D36" s="119">
        <f>Seznam!D95</f>
        <v>2005</v>
      </c>
      <c r="E36" s="278" t="str">
        <f>Seznam!E95</f>
        <v>TGU Salzburg</v>
      </c>
      <c r="F36" s="276" t="str">
        <f>Seznam!F95</f>
        <v>AUT</v>
      </c>
      <c r="G36" s="279"/>
      <c r="H36" s="280">
        <f>'Z4'!X22</f>
        <v>1.4</v>
      </c>
      <c r="I36" s="281">
        <f>'Z4'!Y22</f>
        <v>5.6</v>
      </c>
      <c r="J36" s="280">
        <f>'Z4'!Z22</f>
        <v>0</v>
      </c>
      <c r="K36" s="282">
        <f>'Z4'!AA22</f>
        <v>7</v>
      </c>
      <c r="L36" s="279" t="str">
        <f>'Z4'!W51</f>
        <v xml:space="preserve"> </v>
      </c>
      <c r="M36" s="280">
        <f>'Z4'!X51</f>
        <v>2.1</v>
      </c>
      <c r="N36" s="281">
        <f>'Z4'!Y51</f>
        <v>6.3</v>
      </c>
      <c r="O36" s="280">
        <f>'Z4'!Z51</f>
        <v>0</v>
      </c>
      <c r="P36" s="282">
        <f>'Z4'!AA51</f>
        <v>8.4</v>
      </c>
      <c r="Q36" s="287">
        <f>'Z4'!AB51</f>
        <v>15.4</v>
      </c>
    </row>
    <row r="37" spans="1:17" s="127" customFormat="1" ht="16.5">
      <c r="A37" s="225">
        <v>24</v>
      </c>
      <c r="B37" s="276">
        <f>Seznam!B83</f>
        <v>3</v>
      </c>
      <c r="C37" s="277" t="str">
        <f>Seznam!C83</f>
        <v>Karolina Majerová</v>
      </c>
      <c r="D37" s="119">
        <f>Seznam!D83</f>
        <v>2004</v>
      </c>
      <c r="E37" s="278" t="str">
        <f>Seznam!E83</f>
        <v>SKMG Máj České Budějovice</v>
      </c>
      <c r="F37" s="276" t="str">
        <f>Seznam!F83</f>
        <v>CZE</v>
      </c>
      <c r="G37" s="279" t="e">
        <f>#REF!</f>
        <v>#REF!</v>
      </c>
      <c r="H37" s="280">
        <f>'Z4'!X10</f>
        <v>1.4</v>
      </c>
      <c r="I37" s="281">
        <f>'Z4'!Y10</f>
        <v>5.65</v>
      </c>
      <c r="J37" s="280">
        <f>'Z4'!Z10</f>
        <v>0</v>
      </c>
      <c r="K37" s="282">
        <f>'Z4'!AA10</f>
        <v>7.0500000000000007</v>
      </c>
      <c r="L37" s="279" t="str">
        <f>'Z4'!W39</f>
        <v xml:space="preserve"> </v>
      </c>
      <c r="M37" s="280">
        <f>'Z4'!X39</f>
        <v>1.85</v>
      </c>
      <c r="N37" s="281">
        <f>'Z4'!Y39</f>
        <v>6.3</v>
      </c>
      <c r="O37" s="280">
        <f>'Z4'!Z39</f>
        <v>0</v>
      </c>
      <c r="P37" s="282">
        <f>'Z4'!AA39</f>
        <v>8.15</v>
      </c>
      <c r="Q37" s="287">
        <f>'Z4'!AB39</f>
        <v>15.200000000000001</v>
      </c>
    </row>
    <row r="38" spans="1:17" s="127" customFormat="1" ht="17.25" thickBot="1">
      <c r="A38" s="227">
        <v>25</v>
      </c>
      <c r="B38" s="227">
        <f>Seznam!B93</f>
        <v>14</v>
      </c>
      <c r="C38" s="228" t="str">
        <f>Seznam!C93</f>
        <v>Lena Sommerbichler</v>
      </c>
      <c r="D38" s="229">
        <f>Seznam!D93</f>
        <v>2005</v>
      </c>
      <c r="E38" s="230" t="str">
        <f>Seznam!E93</f>
        <v>Sportunion Rauris</v>
      </c>
      <c r="F38" s="227" t="str">
        <f>Seznam!F93</f>
        <v>AUT</v>
      </c>
      <c r="G38" s="141" t="e">
        <f>#REF!</f>
        <v>#REF!</v>
      </c>
      <c r="H38" s="132">
        <f>'Z4'!X20</f>
        <v>1.2</v>
      </c>
      <c r="I38" s="94">
        <f>'Z4'!Y20</f>
        <v>5.95</v>
      </c>
      <c r="J38" s="132">
        <f>'Z4'!Z20</f>
        <v>0</v>
      </c>
      <c r="K38" s="133">
        <f>'Z4'!AA20</f>
        <v>7.15</v>
      </c>
      <c r="L38" s="141" t="str">
        <f>'Z4'!W49</f>
        <v xml:space="preserve"> </v>
      </c>
      <c r="M38" s="132">
        <f>'Z4'!X49</f>
        <v>1.35</v>
      </c>
      <c r="N38" s="94">
        <f>'Z4'!Y49</f>
        <v>4.7</v>
      </c>
      <c r="O38" s="132">
        <f>'Z4'!Z49</f>
        <v>0</v>
      </c>
      <c r="P38" s="133">
        <f>'Z4'!AA49</f>
        <v>6.0500000000000007</v>
      </c>
      <c r="Q38" s="288">
        <f>'Z4'!AB49</f>
        <v>13.200000000000001</v>
      </c>
    </row>
    <row r="39" spans="1:17" ht="15.75" thickTop="1">
      <c r="G39" s="99" t="e">
        <f>#REF!</f>
        <v>#REF!</v>
      </c>
    </row>
  </sheetData>
  <sortState ref="B14:Q38">
    <sortCondition descending="1" ref="Q14:Q38"/>
  </sortState>
  <mergeCells count="8">
    <mergeCell ref="G11:G12"/>
    <mergeCell ref="L11:L12"/>
    <mergeCell ref="G10:K10"/>
    <mergeCell ref="L10:P10"/>
    <mergeCell ref="A1:L1"/>
    <mergeCell ref="A3:L3"/>
    <mergeCell ref="A5:L5"/>
    <mergeCell ref="A7:L7"/>
  </mergeCells>
  <phoneticPr fontId="12" type="noConversion"/>
  <printOptions horizontalCentered="1"/>
  <pageMargins left="0" right="0" top="0.78740157480314965" bottom="0" header="0" footer="0"/>
  <pageSetup paperSize="9" scale="8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Zeros="0" topLeftCell="C14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4" width="5.85546875" style="99" customWidth="1"/>
    <col min="5" max="5" width="18.140625" style="99" bestFit="1" customWidth="1"/>
    <col min="6" max="6" width="6.7109375" style="98" customWidth="1"/>
    <col min="7" max="7" width="26.28515625" style="99" bestFit="1" customWidth="1"/>
    <col min="8" max="8" width="5" style="98" bestFit="1" customWidth="1"/>
    <col min="9" max="9" width="6.7109375" style="99" hidden="1" customWidth="1"/>
    <col min="10" max="11" width="9.42578125" style="99" bestFit="1" customWidth="1"/>
    <col min="12" max="13" width="8.85546875" style="99" bestFit="1" customWidth="1"/>
    <col min="14" max="14" width="6.7109375" style="99" bestFit="1" customWidth="1"/>
    <col min="15" max="16" width="9.42578125" style="99" bestFit="1" customWidth="1"/>
    <col min="17" max="18" width="8.85546875" style="99" bestFit="1" customWidth="1"/>
    <col min="19" max="16384" width="9.140625" style="99"/>
  </cols>
  <sheetData>
    <row r="1" spans="1:19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9" customFormat="1">
      <c r="A2" s="60"/>
      <c r="B2" s="61"/>
      <c r="C2" s="61"/>
      <c r="D2" s="61"/>
      <c r="F2" s="60"/>
      <c r="G2" s="61"/>
      <c r="H2" s="61"/>
      <c r="I2" s="60"/>
      <c r="J2" s="60"/>
      <c r="K2" s="60"/>
      <c r="L2" s="60"/>
      <c r="M2" s="68"/>
    </row>
    <row r="3" spans="1:19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9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34"/>
    </row>
    <row r="5" spans="1:19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19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34"/>
    </row>
    <row r="7" spans="1:19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</row>
    <row r="8" spans="1:19" ht="19.5">
      <c r="A8" s="96"/>
      <c r="B8" s="97"/>
      <c r="C8" s="97"/>
      <c r="D8" s="97"/>
      <c r="E8" s="97"/>
      <c r="G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9" ht="20.25" thickBot="1">
      <c r="A9" s="67" t="str">
        <f>_kat6</f>
        <v>5. kategorie - juniorky, ročník 2001 - 2003</v>
      </c>
    </row>
    <row r="10" spans="1:19" ht="17.25" thickTop="1">
      <c r="A10" s="100"/>
      <c r="B10" s="101"/>
      <c r="C10" s="353"/>
      <c r="D10" s="353"/>
      <c r="E10" s="102"/>
      <c r="F10" s="103"/>
      <c r="G10" s="104"/>
      <c r="H10" s="283"/>
      <c r="I10" s="395" t="str">
        <f>Kat6S1</f>
        <v>sestava s obručí</v>
      </c>
      <c r="J10" s="395"/>
      <c r="K10" s="395"/>
      <c r="L10" s="395"/>
      <c r="M10" s="396"/>
      <c r="N10" s="394" t="str">
        <f>Kat6S2</f>
        <v>sestava s libovolným náčiním</v>
      </c>
      <c r="O10" s="395"/>
      <c r="P10" s="395"/>
      <c r="Q10" s="395"/>
      <c r="R10" s="396"/>
      <c r="S10" s="135"/>
    </row>
    <row r="11" spans="1:19" ht="16.5">
      <c r="A11" s="106" t="s">
        <v>499</v>
      </c>
      <c r="B11" s="107" t="s">
        <v>500</v>
      </c>
      <c r="C11" s="354"/>
      <c r="D11" s="354"/>
      <c r="E11" s="108" t="s">
        <v>501</v>
      </c>
      <c r="F11" s="109" t="s">
        <v>3</v>
      </c>
      <c r="G11" s="110" t="s">
        <v>4</v>
      </c>
      <c r="H11" s="284" t="s">
        <v>5</v>
      </c>
      <c r="I11" s="397" t="s">
        <v>505</v>
      </c>
      <c r="J11" s="82" t="s">
        <v>502</v>
      </c>
      <c r="K11" s="111" t="s">
        <v>503</v>
      </c>
      <c r="L11" s="111" t="s">
        <v>482</v>
      </c>
      <c r="M11" s="112" t="s">
        <v>504</v>
      </c>
      <c r="N11" s="392" t="s">
        <v>505</v>
      </c>
      <c r="O11" s="82" t="s">
        <v>502</v>
      </c>
      <c r="P11" s="111" t="s">
        <v>503</v>
      </c>
      <c r="Q11" s="111" t="s">
        <v>482</v>
      </c>
      <c r="R11" s="112" t="s">
        <v>504</v>
      </c>
      <c r="S11" s="136" t="s">
        <v>506</v>
      </c>
    </row>
    <row r="12" spans="1:19" ht="15.75" customHeight="1" thickBot="1">
      <c r="A12" s="113"/>
      <c r="B12" s="114"/>
      <c r="C12" s="355"/>
      <c r="D12" s="355"/>
      <c r="E12" s="115"/>
      <c r="F12" s="116"/>
      <c r="G12" s="117"/>
      <c r="H12" s="285"/>
      <c r="I12" s="398"/>
      <c r="J12" s="89" t="s">
        <v>477</v>
      </c>
      <c r="K12" s="119" t="s">
        <v>470</v>
      </c>
      <c r="L12" s="119"/>
      <c r="M12" s="120"/>
      <c r="N12" s="393"/>
      <c r="O12" s="89" t="s">
        <v>477</v>
      </c>
      <c r="P12" s="119" t="s">
        <v>470</v>
      </c>
      <c r="Q12" s="119"/>
      <c r="R12" s="120"/>
      <c r="S12" s="137"/>
    </row>
    <row r="13" spans="1:19" ht="16.5" hidden="1" customHeight="1">
      <c r="A13" s="105">
        <v>1</v>
      </c>
      <c r="B13" s="101">
        <v>17</v>
      </c>
      <c r="C13" s="353"/>
      <c r="D13" s="353"/>
      <c r="E13" s="121"/>
      <c r="F13" s="122"/>
      <c r="G13" s="123"/>
      <c r="H13" s="124" t="s">
        <v>18</v>
      </c>
      <c r="I13" s="138"/>
      <c r="J13" s="125">
        <v>0</v>
      </c>
      <c r="K13" s="125" t="e">
        <v>#NUM!</v>
      </c>
      <c r="L13" s="125">
        <v>0</v>
      </c>
      <c r="M13" s="126" t="e">
        <v>#NUM!</v>
      </c>
      <c r="N13" s="138"/>
      <c r="O13" s="125">
        <v>0</v>
      </c>
      <c r="P13" s="125" t="e">
        <v>#NUM!</v>
      </c>
      <c r="Q13" s="125">
        <v>0</v>
      </c>
      <c r="R13" s="126" t="e">
        <v>#NUM!</v>
      </c>
      <c r="S13" s="139" t="e">
        <v>#NUM!</v>
      </c>
    </row>
    <row r="14" spans="1:19" s="127" customFormat="1" ht="18" thickTop="1" thickBot="1">
      <c r="A14" s="231">
        <v>1</v>
      </c>
      <c r="B14" s="231">
        <f>Seznam!B107</f>
        <v>1</v>
      </c>
      <c r="C14" s="357">
        <v>1</v>
      </c>
      <c r="D14" s="357">
        <v>12</v>
      </c>
      <c r="E14" s="324" t="str">
        <f>Seznam!C118</f>
        <v>Natálie Šebková</v>
      </c>
      <c r="F14" s="325">
        <f>Seznam!D118</f>
        <v>2003</v>
      </c>
      <c r="G14" s="326" t="str">
        <f>Seznam!E118</f>
        <v>Sokol Praha VII</v>
      </c>
      <c r="H14" s="323" t="str">
        <f>Seznam!F118</f>
        <v>CZE</v>
      </c>
      <c r="I14" s="327" t="e">
        <f>#REF!</f>
        <v>#REF!</v>
      </c>
      <c r="J14" s="328">
        <f>'Z5'!X20</f>
        <v>5.0999999999999996</v>
      </c>
      <c r="K14" s="91">
        <f>'Z5'!Y20</f>
        <v>7.9</v>
      </c>
      <c r="L14" s="328">
        <f>'Z5'!Z20</f>
        <v>0</v>
      </c>
      <c r="M14" s="329">
        <f>'Z5'!AA20</f>
        <v>13</v>
      </c>
      <c r="N14" s="327" t="str">
        <f>'Z5'!W43</f>
        <v xml:space="preserve"> </v>
      </c>
      <c r="O14" s="328">
        <f>'Z5'!X43</f>
        <v>5.15</v>
      </c>
      <c r="P14" s="91">
        <f>'Z5'!Y43</f>
        <v>7.2</v>
      </c>
      <c r="Q14" s="328">
        <f>'Z5'!Z43</f>
        <v>0</v>
      </c>
      <c r="R14" s="329">
        <f>'Z5'!AA43</f>
        <v>12.350000000000001</v>
      </c>
      <c r="S14" s="330">
        <f>'Z5'!AB43</f>
        <v>25.35</v>
      </c>
    </row>
    <row r="15" spans="1:19" s="127" customFormat="1" ht="18" thickTop="1" thickBot="1">
      <c r="A15" s="225">
        <v>2</v>
      </c>
      <c r="B15" s="225">
        <f>Seznam!B108</f>
        <v>2</v>
      </c>
      <c r="C15" s="357">
        <v>2</v>
      </c>
      <c r="D15" s="358">
        <v>8</v>
      </c>
      <c r="E15" s="332" t="str">
        <f>Seznam!C114</f>
        <v>Daria Uschakova</v>
      </c>
      <c r="F15" s="333">
        <f>Seznam!D114</f>
        <v>2002</v>
      </c>
      <c r="G15" s="334" t="str">
        <f>Seznam!E114</f>
        <v xml:space="preserve">Volgograd </v>
      </c>
      <c r="H15" s="331" t="str">
        <f>Seznam!F114</f>
        <v>RUS</v>
      </c>
      <c r="I15" s="335" t="e">
        <f>#REF!</f>
        <v>#REF!</v>
      </c>
      <c r="J15" s="336">
        <f>'Z5'!X16</f>
        <v>6.05</v>
      </c>
      <c r="K15" s="255">
        <f>'Z5'!Y16</f>
        <v>7.15</v>
      </c>
      <c r="L15" s="336">
        <f>'Z5'!Z16</f>
        <v>0</v>
      </c>
      <c r="M15" s="337">
        <f>'Z5'!AA16</f>
        <v>13.2</v>
      </c>
      <c r="N15" s="335" t="str">
        <f>'Z5'!W39</f>
        <v xml:space="preserve"> </v>
      </c>
      <c r="O15" s="336">
        <f>'Z5'!X39</f>
        <v>4.55</v>
      </c>
      <c r="P15" s="255">
        <f>'Z5'!Y39</f>
        <v>7</v>
      </c>
      <c r="Q15" s="336">
        <f>'Z5'!Z39</f>
        <v>0</v>
      </c>
      <c r="R15" s="337">
        <f>'Z5'!AA39</f>
        <v>11.55</v>
      </c>
      <c r="S15" s="338">
        <f>'Z5'!AB39</f>
        <v>24.75</v>
      </c>
    </row>
    <row r="16" spans="1:19" s="127" customFormat="1" ht="18" thickTop="1" thickBot="1">
      <c r="A16" s="225">
        <v>3</v>
      </c>
      <c r="B16" s="225">
        <f>Seznam!B109</f>
        <v>3</v>
      </c>
      <c r="C16" s="357">
        <v>3</v>
      </c>
      <c r="D16" s="358">
        <v>3</v>
      </c>
      <c r="E16" s="332" t="str">
        <f>Seznam!C109</f>
        <v>Nela Pochylá</v>
      </c>
      <c r="F16" s="333">
        <f>Seznam!D109</f>
        <v>2003</v>
      </c>
      <c r="G16" s="334" t="str">
        <f>Seznam!E109</f>
        <v>SK MG Vysočina Jihlava</v>
      </c>
      <c r="H16" s="331" t="str">
        <f>Seznam!F109</f>
        <v>CZE</v>
      </c>
      <c r="I16" s="335" t="e">
        <f>#REF!</f>
        <v>#REF!</v>
      </c>
      <c r="J16" s="336">
        <f>'Z5'!X11</f>
        <v>5.35</v>
      </c>
      <c r="K16" s="255">
        <f>'Z5'!Y11</f>
        <v>8.1</v>
      </c>
      <c r="L16" s="336">
        <f>'Z5'!Z11</f>
        <v>0</v>
      </c>
      <c r="M16" s="337">
        <f>'Z5'!AA11</f>
        <v>13.45</v>
      </c>
      <c r="N16" s="335" t="str">
        <f>'Z5'!W34</f>
        <v xml:space="preserve"> </v>
      </c>
      <c r="O16" s="336">
        <f>'Z5'!X34</f>
        <v>4.1500000000000004</v>
      </c>
      <c r="P16" s="255">
        <f>'Z5'!Y34</f>
        <v>7</v>
      </c>
      <c r="Q16" s="336">
        <f>'Z5'!Z34</f>
        <v>0</v>
      </c>
      <c r="R16" s="337">
        <f>'Z5'!AA34</f>
        <v>11.15</v>
      </c>
      <c r="S16" s="338">
        <f>'Z5'!AB34</f>
        <v>24.6</v>
      </c>
    </row>
    <row r="17" spans="1:19" s="127" customFormat="1" ht="18" thickTop="1" thickBot="1">
      <c r="A17" s="225">
        <v>4</v>
      </c>
      <c r="B17" s="225">
        <f>Seznam!B110</f>
        <v>4</v>
      </c>
      <c r="C17" s="357">
        <v>4</v>
      </c>
      <c r="D17" s="358">
        <v>13</v>
      </c>
      <c r="E17" s="332" t="str">
        <f>Seznam!C119</f>
        <v>Viktorie Jelínková</v>
      </c>
      <c r="F17" s="333">
        <f>Seznam!D119</f>
        <v>2002</v>
      </c>
      <c r="G17" s="334" t="str">
        <f>Seznam!E119</f>
        <v>SKMG Máj České Budějovice</v>
      </c>
      <c r="H17" s="331" t="str">
        <f>Seznam!F119</f>
        <v>CZE</v>
      </c>
      <c r="I17" s="335" t="e">
        <f>#REF!</f>
        <v>#REF!</v>
      </c>
      <c r="J17" s="336">
        <f>'Z5'!X21</f>
        <v>4.45</v>
      </c>
      <c r="K17" s="255">
        <f>'Z5'!Y21</f>
        <v>7.6</v>
      </c>
      <c r="L17" s="336">
        <f>'Z5'!Z21</f>
        <v>0</v>
      </c>
      <c r="M17" s="337">
        <f>'Z5'!AA21</f>
        <v>12.05</v>
      </c>
      <c r="N17" s="335" t="str">
        <f>'Z5'!W44</f>
        <v xml:space="preserve"> </v>
      </c>
      <c r="O17" s="336">
        <f>'Z5'!X44</f>
        <v>5.05</v>
      </c>
      <c r="P17" s="255">
        <f>'Z5'!Y44</f>
        <v>7.3</v>
      </c>
      <c r="Q17" s="336">
        <f>'Z5'!Z44</f>
        <v>0</v>
      </c>
      <c r="R17" s="337">
        <f>'Z5'!AA44</f>
        <v>12.35</v>
      </c>
      <c r="S17" s="338">
        <f>'Z5'!AB44</f>
        <v>24.4</v>
      </c>
    </row>
    <row r="18" spans="1:19" s="127" customFormat="1" ht="18" thickTop="1" thickBot="1">
      <c r="A18" s="225">
        <v>5</v>
      </c>
      <c r="B18" s="225">
        <f>Seznam!B111</f>
        <v>5</v>
      </c>
      <c r="C18" s="357">
        <v>5</v>
      </c>
      <c r="D18" s="358">
        <v>20</v>
      </c>
      <c r="E18" s="332" t="str">
        <f>Seznam!C124</f>
        <v>Kateřina Šimůnková</v>
      </c>
      <c r="F18" s="333">
        <f>Seznam!D124</f>
        <v>2002</v>
      </c>
      <c r="G18" s="334" t="str">
        <f>Seznam!E124</f>
        <v>TJ Slavia Hradec Králové</v>
      </c>
      <c r="H18" s="331" t="str">
        <f>Seznam!F124</f>
        <v>CZE</v>
      </c>
      <c r="I18" s="335"/>
      <c r="J18" s="336">
        <f>'Z5'!X26</f>
        <v>4.55</v>
      </c>
      <c r="K18" s="255">
        <f>'Z5'!Y26</f>
        <v>7</v>
      </c>
      <c r="L18" s="336">
        <f>'Z5'!Z26</f>
        <v>0</v>
      </c>
      <c r="M18" s="337">
        <f>'Z5'!AA26</f>
        <v>11.55</v>
      </c>
      <c r="N18" s="335" t="str">
        <f>'Z5'!W49</f>
        <v xml:space="preserve"> </v>
      </c>
      <c r="O18" s="336">
        <f>'Z5'!X49</f>
        <v>3.85</v>
      </c>
      <c r="P18" s="255">
        <f>'Z5'!Y49</f>
        <v>6.9</v>
      </c>
      <c r="Q18" s="336">
        <f>'Z5'!Z49</f>
        <v>0</v>
      </c>
      <c r="R18" s="337">
        <f>'Z5'!AA49</f>
        <v>10.75</v>
      </c>
      <c r="S18" s="338">
        <f>'Z5'!AB49</f>
        <v>22.3</v>
      </c>
    </row>
    <row r="19" spans="1:19" s="127" customFormat="1" ht="18" thickTop="1" thickBot="1">
      <c r="A19" s="225">
        <v>6</v>
      </c>
      <c r="B19" s="225">
        <f>Seznam!B112</f>
        <v>6</v>
      </c>
      <c r="C19" s="357">
        <v>6</v>
      </c>
      <c r="D19" s="358">
        <v>14</v>
      </c>
      <c r="E19" s="332" t="str">
        <f>Seznam!C120</f>
        <v>Alicja  Dobrołęcka</v>
      </c>
      <c r="F19" s="333">
        <f>Seznam!D120</f>
        <v>2003</v>
      </c>
      <c r="G19" s="334" t="str">
        <f>Seznam!E120</f>
        <v>SG Legion Warszawa</v>
      </c>
      <c r="H19" s="331" t="str">
        <f>Seznam!F120</f>
        <v>POL</v>
      </c>
      <c r="I19" s="335"/>
      <c r="J19" s="336">
        <f>'Z5'!X22</f>
        <v>3.95</v>
      </c>
      <c r="K19" s="255">
        <f>'Z5'!Y22</f>
        <v>6.25</v>
      </c>
      <c r="L19" s="336">
        <f>'Z5'!Z22</f>
        <v>0.8</v>
      </c>
      <c r="M19" s="337">
        <f>'Z5'!AA22</f>
        <v>9.3999999999999986</v>
      </c>
      <c r="N19" s="335" t="str">
        <f>'Z5'!W45</f>
        <v xml:space="preserve"> </v>
      </c>
      <c r="O19" s="336">
        <f>'Z5'!X45</f>
        <v>5.3</v>
      </c>
      <c r="P19" s="255">
        <f>'Z5'!Y45</f>
        <v>7.55</v>
      </c>
      <c r="Q19" s="336">
        <f>'Z5'!Z45</f>
        <v>0</v>
      </c>
      <c r="R19" s="337">
        <f>'Z5'!AA45</f>
        <v>12.85</v>
      </c>
      <c r="S19" s="338">
        <f>'Z5'!AB45</f>
        <v>22.25</v>
      </c>
    </row>
    <row r="20" spans="1:19" s="127" customFormat="1" ht="18" thickTop="1" thickBot="1">
      <c r="A20" s="225">
        <v>7</v>
      </c>
      <c r="B20" s="225">
        <f>Seznam!B113</f>
        <v>7</v>
      </c>
      <c r="C20" s="356">
        <v>7</v>
      </c>
      <c r="D20" s="359">
        <v>15</v>
      </c>
      <c r="E20" s="226" t="str">
        <f>Seznam!C121</f>
        <v>Daniela Pešlová</v>
      </c>
      <c r="F20" s="111">
        <f>Seznam!D121</f>
        <v>2002</v>
      </c>
      <c r="G20" s="128" t="str">
        <f>Seznam!E121</f>
        <v>SKP MG Brno</v>
      </c>
      <c r="H20" s="225" t="str">
        <f>Seznam!F121</f>
        <v>CZE</v>
      </c>
      <c r="I20" s="140"/>
      <c r="J20" s="129">
        <f>'Z5'!X23</f>
        <v>4.3499999999999996</v>
      </c>
      <c r="K20" s="130">
        <f>'Z5'!Y23</f>
        <v>7.35</v>
      </c>
      <c r="L20" s="129">
        <f>'Z5'!Z23</f>
        <v>0</v>
      </c>
      <c r="M20" s="131">
        <f>'Z5'!AA23</f>
        <v>11.7</v>
      </c>
      <c r="N20" s="140" t="str">
        <f>'Z5'!W46</f>
        <v xml:space="preserve"> </v>
      </c>
      <c r="O20" s="129">
        <f>'Z5'!X46</f>
        <v>3.55</v>
      </c>
      <c r="P20" s="130">
        <f>'Z5'!Y46</f>
        <v>6.85</v>
      </c>
      <c r="Q20" s="129">
        <f>'Z5'!Z46</f>
        <v>0</v>
      </c>
      <c r="R20" s="131">
        <f>'Z5'!AA46</f>
        <v>10.399999999999999</v>
      </c>
      <c r="S20" s="286">
        <f>'Z5'!AB46</f>
        <v>22.099999999999998</v>
      </c>
    </row>
    <row r="21" spans="1:19" s="127" customFormat="1" ht="18" thickTop="1" thickBot="1">
      <c r="A21" s="225">
        <v>8</v>
      </c>
      <c r="B21" s="225">
        <f>Seznam!B114</f>
        <v>8</v>
      </c>
      <c r="C21" s="356">
        <v>8</v>
      </c>
      <c r="D21" s="359">
        <v>10</v>
      </c>
      <c r="E21" s="226" t="str">
        <f>Seznam!C116</f>
        <v>Marion Möstl</v>
      </c>
      <c r="F21" s="111">
        <f>Seznam!D116</f>
        <v>2002</v>
      </c>
      <c r="G21" s="128" t="str">
        <f>Seznam!E116</f>
        <v>TGU Salzburg</v>
      </c>
      <c r="H21" s="225" t="str">
        <f>Seznam!F116</f>
        <v>AUT</v>
      </c>
      <c r="I21" s="140" t="e">
        <f>#REF!</f>
        <v>#REF!</v>
      </c>
      <c r="J21" s="129">
        <f>'Z5'!X18</f>
        <v>3.9</v>
      </c>
      <c r="K21" s="130">
        <f>'Z5'!Y18</f>
        <v>7.2</v>
      </c>
      <c r="L21" s="129">
        <f>'Z5'!Z18</f>
        <v>0</v>
      </c>
      <c r="M21" s="131">
        <f>'Z5'!AA18</f>
        <v>11.1</v>
      </c>
      <c r="N21" s="140" t="str">
        <f>'Z5'!W41</f>
        <v xml:space="preserve"> </v>
      </c>
      <c r="O21" s="129">
        <f>'Z5'!X41</f>
        <v>3.65</v>
      </c>
      <c r="P21" s="130">
        <f>'Z5'!Y41</f>
        <v>6.95</v>
      </c>
      <c r="Q21" s="129">
        <f>'Z5'!Z41</f>
        <v>0</v>
      </c>
      <c r="R21" s="131">
        <f>'Z5'!AA41</f>
        <v>10.6</v>
      </c>
      <c r="S21" s="286">
        <f>'Z5'!AB41</f>
        <v>21.7</v>
      </c>
    </row>
    <row r="22" spans="1:19" s="127" customFormat="1" ht="18" thickTop="1" thickBot="1">
      <c r="A22" s="225">
        <v>9</v>
      </c>
      <c r="B22" s="225">
        <f>Seznam!B115</f>
        <v>9</v>
      </c>
      <c r="C22" s="356">
        <v>9</v>
      </c>
      <c r="D22" s="359">
        <v>5</v>
      </c>
      <c r="E22" s="226" t="str">
        <f>Seznam!C111</f>
        <v>Gabriela Dmowska</v>
      </c>
      <c r="F22" s="111">
        <f>Seznam!D111</f>
        <v>2003</v>
      </c>
      <c r="G22" s="128" t="str">
        <f>Seznam!E111</f>
        <v>SG Legion Warszawa</v>
      </c>
      <c r="H22" s="225" t="str">
        <f>Seznam!F111</f>
        <v>POL</v>
      </c>
      <c r="I22" s="140" t="e">
        <f>#REF!</f>
        <v>#REF!</v>
      </c>
      <c r="J22" s="129">
        <f>'Z5'!X13</f>
        <v>4.7</v>
      </c>
      <c r="K22" s="130">
        <f>'Z5'!Y13</f>
        <v>7.45</v>
      </c>
      <c r="L22" s="129">
        <f>'Z5'!Z13</f>
        <v>0</v>
      </c>
      <c r="M22" s="131">
        <f>'Z5'!AA13</f>
        <v>12.15</v>
      </c>
      <c r="N22" s="140" t="str">
        <f>'Z5'!W36</f>
        <v xml:space="preserve"> </v>
      </c>
      <c r="O22" s="129">
        <f>'Z5'!X36</f>
        <v>3.9</v>
      </c>
      <c r="P22" s="130">
        <f>'Z5'!Y36</f>
        <v>6.1</v>
      </c>
      <c r="Q22" s="129">
        <f>'Z5'!Z36</f>
        <v>0.6</v>
      </c>
      <c r="R22" s="131">
        <f>'Z5'!AA36</f>
        <v>9.4</v>
      </c>
      <c r="S22" s="286">
        <f>'Z5'!AB36</f>
        <v>21.55</v>
      </c>
    </row>
    <row r="23" spans="1:19" s="127" customFormat="1" ht="18" thickTop="1" thickBot="1">
      <c r="A23" s="225">
        <v>10</v>
      </c>
      <c r="B23" s="225">
        <f>Seznam!B116</f>
        <v>10</v>
      </c>
      <c r="C23" s="356">
        <v>10</v>
      </c>
      <c r="D23" s="359">
        <v>7</v>
      </c>
      <c r="E23" s="226" t="str">
        <f>Seznam!C113</f>
        <v>Kateřina Savková</v>
      </c>
      <c r="F23" s="111">
        <f>Seznam!D113</f>
        <v>2002</v>
      </c>
      <c r="G23" s="128" t="str">
        <f>Seznam!E113</f>
        <v>GSK Ústí nad Labem</v>
      </c>
      <c r="H23" s="225" t="str">
        <f>Seznam!F113</f>
        <v>CZE</v>
      </c>
      <c r="I23" s="140" t="e">
        <f>#REF!</f>
        <v>#REF!</v>
      </c>
      <c r="J23" s="129">
        <f>'Z5'!X15</f>
        <v>3.65</v>
      </c>
      <c r="K23" s="130">
        <f>'Z5'!Y15</f>
        <v>6.9</v>
      </c>
      <c r="L23" s="129">
        <f>'Z5'!Z15</f>
        <v>0</v>
      </c>
      <c r="M23" s="131">
        <f>'Z5'!AA15</f>
        <v>10.55</v>
      </c>
      <c r="N23" s="140" t="str">
        <f>'Z5'!W38</f>
        <v xml:space="preserve"> </v>
      </c>
      <c r="O23" s="129">
        <f>'Z5'!X38</f>
        <v>3.6</v>
      </c>
      <c r="P23" s="130">
        <f>'Z5'!Y38</f>
        <v>6.6</v>
      </c>
      <c r="Q23" s="129">
        <f>'Z5'!Z38</f>
        <v>0</v>
      </c>
      <c r="R23" s="131">
        <f>'Z5'!AA38</f>
        <v>10.199999999999999</v>
      </c>
      <c r="S23" s="286">
        <f>'Z5'!AB38</f>
        <v>20.75</v>
      </c>
    </row>
    <row r="24" spans="1:19" s="127" customFormat="1" ht="18" thickTop="1" thickBot="1">
      <c r="A24" s="225">
        <v>11</v>
      </c>
      <c r="B24" s="225">
        <f>Seznam!B117</f>
        <v>11</v>
      </c>
      <c r="C24" s="356">
        <v>11</v>
      </c>
      <c r="D24" s="359">
        <v>6</v>
      </c>
      <c r="E24" s="226" t="str">
        <f>Seznam!C112</f>
        <v>Tereza Kolenatá</v>
      </c>
      <c r="F24" s="111">
        <f>Seznam!D112</f>
        <v>2003</v>
      </c>
      <c r="G24" s="128" t="str">
        <f>Seznam!E112</f>
        <v>Sokol Praha VII</v>
      </c>
      <c r="H24" s="225" t="str">
        <f>Seznam!F112</f>
        <v>CZE</v>
      </c>
      <c r="I24" s="140" t="e">
        <f>#REF!</f>
        <v>#REF!</v>
      </c>
      <c r="J24" s="129">
        <f>'Z5'!X14</f>
        <v>3.15</v>
      </c>
      <c r="K24" s="130">
        <f>'Z5'!Y14</f>
        <v>7.2</v>
      </c>
      <c r="L24" s="129">
        <f>'Z5'!Z14</f>
        <v>0</v>
      </c>
      <c r="M24" s="131">
        <f>'Z5'!AA14</f>
        <v>10.35</v>
      </c>
      <c r="N24" s="140" t="str">
        <f>'Z5'!W37</f>
        <v xml:space="preserve"> </v>
      </c>
      <c r="O24" s="129">
        <f>'Z5'!X37</f>
        <v>3.35</v>
      </c>
      <c r="P24" s="130">
        <f>'Z5'!Y37</f>
        <v>6.75</v>
      </c>
      <c r="Q24" s="129">
        <f>'Z5'!Z37</f>
        <v>0</v>
      </c>
      <c r="R24" s="131">
        <f>'Z5'!AA37</f>
        <v>10.1</v>
      </c>
      <c r="S24" s="286">
        <f>'Z5'!AB37</f>
        <v>20.45</v>
      </c>
    </row>
    <row r="25" spans="1:19" s="127" customFormat="1" ht="18" thickTop="1" thickBot="1">
      <c r="A25" s="225">
        <v>12</v>
      </c>
      <c r="B25" s="225">
        <f>Seznam!B118</f>
        <v>12</v>
      </c>
      <c r="C25" s="356">
        <v>12</v>
      </c>
      <c r="D25" s="359">
        <v>21</v>
      </c>
      <c r="E25" s="226" t="str">
        <f>Seznam!C125</f>
        <v>Tereza Kutišová</v>
      </c>
      <c r="F25" s="111">
        <f>Seznam!D125</f>
        <v>2003</v>
      </c>
      <c r="G25" s="128" t="str">
        <f>Seznam!E125</f>
        <v>RG Proactive Milevsko</v>
      </c>
      <c r="H25" s="225" t="str">
        <f>Seznam!F125</f>
        <v>CZE</v>
      </c>
      <c r="I25" s="140" t="e">
        <f>#REF!</f>
        <v>#REF!</v>
      </c>
      <c r="J25" s="129">
        <f>'Z5'!X27</f>
        <v>3.05</v>
      </c>
      <c r="K25" s="130">
        <f>'Z5'!Y27</f>
        <v>6.85</v>
      </c>
      <c r="L25" s="129">
        <f>'Z5'!Z27</f>
        <v>0</v>
      </c>
      <c r="M25" s="131">
        <f>'Z5'!AA27</f>
        <v>9.8999999999999986</v>
      </c>
      <c r="N25" s="140" t="str">
        <f>'Z5'!W50</f>
        <v xml:space="preserve"> </v>
      </c>
      <c r="O25" s="129">
        <f>'Z5'!X50</f>
        <v>3.95</v>
      </c>
      <c r="P25" s="130">
        <f>'Z5'!Y50</f>
        <v>6.4</v>
      </c>
      <c r="Q25" s="129">
        <f>'Z5'!Z50</f>
        <v>0</v>
      </c>
      <c r="R25" s="131">
        <f>'Z5'!AA50</f>
        <v>10.350000000000001</v>
      </c>
      <c r="S25" s="286">
        <f>'Z5'!AB50</f>
        <v>20.25</v>
      </c>
    </row>
    <row r="26" spans="1:19" s="127" customFormat="1" ht="18" thickTop="1" thickBot="1">
      <c r="A26" s="225">
        <v>13</v>
      </c>
      <c r="B26" s="225">
        <f>Seznam!B119</f>
        <v>13</v>
      </c>
      <c r="C26" s="356">
        <v>13</v>
      </c>
      <c r="D26" s="359">
        <v>11</v>
      </c>
      <c r="E26" s="226" t="str">
        <f>Seznam!C117</f>
        <v>Anna Szczygieł</v>
      </c>
      <c r="F26" s="111">
        <f>Seznam!D117</f>
        <v>2003</v>
      </c>
      <c r="G26" s="128" t="str">
        <f>Seznam!E117</f>
        <v>SG Legion Warszawa</v>
      </c>
      <c r="H26" s="225" t="str">
        <f>Seznam!F117</f>
        <v>POL</v>
      </c>
      <c r="I26" s="140" t="e">
        <f>#REF!</f>
        <v>#REF!</v>
      </c>
      <c r="J26" s="129">
        <f>'Z5'!X19</f>
        <v>2.7</v>
      </c>
      <c r="K26" s="130">
        <f>'Z5'!Y19</f>
        <v>5.4</v>
      </c>
      <c r="L26" s="129">
        <f>'Z5'!Z19</f>
        <v>0</v>
      </c>
      <c r="M26" s="131">
        <f>'Z5'!AA19</f>
        <v>8.1000000000000014</v>
      </c>
      <c r="N26" s="140" t="str">
        <f>'Z5'!W42</f>
        <v xml:space="preserve"> </v>
      </c>
      <c r="O26" s="129">
        <f>'Z5'!X42</f>
        <v>4.3499999999999996</v>
      </c>
      <c r="P26" s="130">
        <f>'Z5'!Y42</f>
        <v>7.7</v>
      </c>
      <c r="Q26" s="129">
        <f>'Z5'!Z42</f>
        <v>0</v>
      </c>
      <c r="R26" s="131">
        <f>'Z5'!AA42</f>
        <v>12.05</v>
      </c>
      <c r="S26" s="286">
        <f>'Z5'!AB42</f>
        <v>20.150000000000002</v>
      </c>
    </row>
    <row r="27" spans="1:19" s="127" customFormat="1" ht="18" thickTop="1" thickBot="1">
      <c r="A27" s="225">
        <v>14</v>
      </c>
      <c r="B27" s="276">
        <f>Seznam!B120</f>
        <v>14</v>
      </c>
      <c r="C27" s="356">
        <v>14</v>
      </c>
      <c r="D27" s="118">
        <v>17</v>
      </c>
      <c r="E27" s="277" t="str">
        <f>Seznam!C123</f>
        <v>Adéla Golebiewska</v>
      </c>
      <c r="F27" s="119">
        <f>Seznam!D123</f>
        <v>2003</v>
      </c>
      <c r="G27" s="278" t="str">
        <f>Seznam!E123</f>
        <v>Bielsko Bialej</v>
      </c>
      <c r="H27" s="276" t="str">
        <f>Seznam!F123</f>
        <v>POL</v>
      </c>
      <c r="I27" s="279"/>
      <c r="J27" s="129">
        <f>'Z5'!X25</f>
        <v>3.55</v>
      </c>
      <c r="K27" s="130">
        <f>'Z5'!Y25</f>
        <v>6.25</v>
      </c>
      <c r="L27" s="129">
        <f>'Z5'!Z25</f>
        <v>0.3</v>
      </c>
      <c r="M27" s="131">
        <f>'Z5'!AA25</f>
        <v>9.5</v>
      </c>
      <c r="N27" s="279" t="str">
        <f>'Z5'!W48</f>
        <v xml:space="preserve"> </v>
      </c>
      <c r="O27" s="280">
        <f>'Z5'!X48</f>
        <v>3.55</v>
      </c>
      <c r="P27" s="281">
        <f>'Z5'!Y48</f>
        <v>6.6</v>
      </c>
      <c r="Q27" s="280">
        <f>'Z5'!Z48</f>
        <v>0</v>
      </c>
      <c r="R27" s="282">
        <f>'Z5'!AA48</f>
        <v>10.149999999999999</v>
      </c>
      <c r="S27" s="287">
        <f>'Z5'!AB48</f>
        <v>19.649999999999999</v>
      </c>
    </row>
    <row r="28" spans="1:19" s="127" customFormat="1" ht="18" thickTop="1" thickBot="1">
      <c r="A28" s="225">
        <v>15</v>
      </c>
      <c r="B28" s="276">
        <f>Seznam!B121</f>
        <v>15</v>
      </c>
      <c r="C28" s="356">
        <v>15</v>
      </c>
      <c r="D28" s="118">
        <v>2</v>
      </c>
      <c r="E28" s="277" t="str">
        <f>Seznam!C108</f>
        <v>Ema Bello</v>
      </c>
      <c r="F28" s="119">
        <f>Seznam!D108</f>
        <v>2001</v>
      </c>
      <c r="G28" s="278" t="str">
        <f>Seznam!E108</f>
        <v>Maksimir Zagreb</v>
      </c>
      <c r="H28" s="276" t="str">
        <f>Seznam!F108</f>
        <v>CRO</v>
      </c>
      <c r="I28" s="279" t="e">
        <f>#REF!</f>
        <v>#REF!</v>
      </c>
      <c r="J28" s="129">
        <f>'Z5'!X10</f>
        <v>3.25</v>
      </c>
      <c r="K28" s="130">
        <f>'Z5'!Y10</f>
        <v>6.35</v>
      </c>
      <c r="L28" s="129">
        <f>'Z5'!Z10</f>
        <v>0</v>
      </c>
      <c r="M28" s="131">
        <f>'Z5'!AA10</f>
        <v>9.6</v>
      </c>
      <c r="N28" s="279" t="str">
        <f>'Z5'!W33</f>
        <v xml:space="preserve"> </v>
      </c>
      <c r="O28" s="280">
        <f>'Z5'!X33</f>
        <v>2.85</v>
      </c>
      <c r="P28" s="281">
        <f>'Z5'!Y33</f>
        <v>6.95</v>
      </c>
      <c r="Q28" s="280">
        <f>'Z5'!Z33</f>
        <v>0</v>
      </c>
      <c r="R28" s="282">
        <f>'Z5'!AA33</f>
        <v>9.8000000000000007</v>
      </c>
      <c r="S28" s="287">
        <f>'Z5'!AB33</f>
        <v>19.399999999999999</v>
      </c>
    </row>
    <row r="29" spans="1:19" s="127" customFormat="1" ht="18" thickTop="1" thickBot="1">
      <c r="A29" s="225">
        <v>16</v>
      </c>
      <c r="B29" s="276">
        <f>Seznam!B122</f>
        <v>16</v>
      </c>
      <c r="C29" s="356">
        <v>16</v>
      </c>
      <c r="D29" s="118">
        <v>9</v>
      </c>
      <c r="E29" s="277" t="str">
        <f>Seznam!C115</f>
        <v>Veronika Dolejší</v>
      </c>
      <c r="F29" s="119">
        <f>Seznam!D115</f>
        <v>2003</v>
      </c>
      <c r="G29" s="278" t="str">
        <f>Seznam!E115</f>
        <v>SK MG Vysočina Jihlava</v>
      </c>
      <c r="H29" s="276" t="str">
        <f>Seznam!F115</f>
        <v>CZE</v>
      </c>
      <c r="I29" s="279" t="e">
        <f>#REF!</f>
        <v>#REF!</v>
      </c>
      <c r="J29" s="129">
        <f>'Z5'!X17</f>
        <v>3.15</v>
      </c>
      <c r="K29" s="130">
        <f>'Z5'!Y17</f>
        <v>5.7</v>
      </c>
      <c r="L29" s="129">
        <f>'Z5'!Z17</f>
        <v>0</v>
      </c>
      <c r="M29" s="131">
        <f>'Z5'!AA17</f>
        <v>8.85</v>
      </c>
      <c r="N29" s="279" t="str">
        <f>'Z5'!W40</f>
        <v xml:space="preserve"> </v>
      </c>
      <c r="O29" s="280">
        <f>'Z5'!X40</f>
        <v>2.5499999999999998</v>
      </c>
      <c r="P29" s="281">
        <f>'Z5'!Y40</f>
        <v>6.45</v>
      </c>
      <c r="Q29" s="280">
        <f>'Z5'!Z40</f>
        <v>0</v>
      </c>
      <c r="R29" s="282">
        <f>'Z5'!AA40</f>
        <v>9</v>
      </c>
      <c r="S29" s="287">
        <f>'Z5'!AB40</f>
        <v>17.850000000000001</v>
      </c>
    </row>
    <row r="30" spans="1:19" s="127" customFormat="1" ht="18" thickTop="1" thickBot="1">
      <c r="A30" s="225">
        <v>17</v>
      </c>
      <c r="B30" s="276">
        <f>Seznam!B123</f>
        <v>17</v>
      </c>
      <c r="C30" s="356">
        <v>17</v>
      </c>
      <c r="D30" s="118">
        <v>16</v>
      </c>
      <c r="E30" s="277" t="str">
        <f>Seznam!C122</f>
        <v>Vanda Vrbacká</v>
      </c>
      <c r="F30" s="119">
        <f>Seznam!D122</f>
        <v>2003</v>
      </c>
      <c r="G30" s="278" t="str">
        <f>Seznam!E122</f>
        <v>TJ Slavia Hradec Králové</v>
      </c>
      <c r="H30" s="276" t="str">
        <f>Seznam!F122</f>
        <v>CZE</v>
      </c>
      <c r="I30" s="279"/>
      <c r="J30" s="129">
        <f>'Z5'!X24</f>
        <v>2.4</v>
      </c>
      <c r="K30" s="130">
        <f>'Z5'!Y24</f>
        <v>6.35</v>
      </c>
      <c r="L30" s="129">
        <f>'Z5'!Z24</f>
        <v>0.6</v>
      </c>
      <c r="M30" s="131">
        <f>'Z5'!AA24</f>
        <v>8.15</v>
      </c>
      <c r="N30" s="279" t="str">
        <f>'Z5'!W47</f>
        <v xml:space="preserve"> </v>
      </c>
      <c r="O30" s="280">
        <f>'Z5'!X47</f>
        <v>2.75</v>
      </c>
      <c r="P30" s="281">
        <f>'Z5'!Y47</f>
        <v>6.9</v>
      </c>
      <c r="Q30" s="280">
        <f>'Z5'!Z47</f>
        <v>0</v>
      </c>
      <c r="R30" s="282">
        <f>'Z5'!AA47</f>
        <v>9.65</v>
      </c>
      <c r="S30" s="287">
        <f>'Z5'!AB47</f>
        <v>17.8</v>
      </c>
    </row>
    <row r="31" spans="1:19" s="127" customFormat="1" ht="18" thickTop="1" thickBot="1">
      <c r="A31" s="225">
        <v>18</v>
      </c>
      <c r="B31" s="276">
        <f>Seznam!B124</f>
        <v>20</v>
      </c>
      <c r="C31" s="356">
        <v>18</v>
      </c>
      <c r="D31" s="118">
        <v>4</v>
      </c>
      <c r="E31" s="277" t="str">
        <f>Seznam!C110</f>
        <v>Michaela Miklavcic</v>
      </c>
      <c r="F31" s="119">
        <f>Seznam!D110</f>
        <v>2003</v>
      </c>
      <c r="G31" s="278" t="str">
        <f>Seznam!E110</f>
        <v>TGU Salzburg</v>
      </c>
      <c r="H31" s="276" t="str">
        <f>Seznam!F110</f>
        <v>AUT</v>
      </c>
      <c r="I31" s="279" t="e">
        <f>#REF!</f>
        <v>#REF!</v>
      </c>
      <c r="J31" s="129">
        <f>'Z5'!X12</f>
        <v>1.35</v>
      </c>
      <c r="K31" s="130">
        <f>'Z5'!Y12</f>
        <v>5.95</v>
      </c>
      <c r="L31" s="129">
        <f>'Z5'!Z12</f>
        <v>0.3</v>
      </c>
      <c r="M31" s="131">
        <f>'Z5'!AA12</f>
        <v>7.0000000000000009</v>
      </c>
      <c r="N31" s="279" t="str">
        <f>'Z5'!W35</f>
        <v xml:space="preserve"> </v>
      </c>
      <c r="O31" s="280">
        <f>'Z5'!X35</f>
        <v>3.15</v>
      </c>
      <c r="P31" s="281">
        <f>'Z5'!Y35</f>
        <v>6.9</v>
      </c>
      <c r="Q31" s="280">
        <f>'Z5'!Z35</f>
        <v>0</v>
      </c>
      <c r="R31" s="282">
        <f>'Z5'!AA35</f>
        <v>10.050000000000001</v>
      </c>
      <c r="S31" s="287">
        <f>'Z5'!AB35</f>
        <v>17.05</v>
      </c>
    </row>
    <row r="32" spans="1:19" s="127" customFormat="1" ht="18" thickTop="1" thickBot="1">
      <c r="A32" s="227">
        <v>19</v>
      </c>
      <c r="B32" s="227">
        <f>Seznam!B125</f>
        <v>21</v>
      </c>
      <c r="C32" s="356">
        <v>19</v>
      </c>
      <c r="D32" s="118">
        <v>1</v>
      </c>
      <c r="E32" s="228" t="str">
        <f>Seznam!C107</f>
        <v>Rosa Krefl</v>
      </c>
      <c r="F32" s="229">
        <f>Seznam!D107</f>
        <v>2001</v>
      </c>
      <c r="G32" s="230" t="str">
        <f>Seznam!E107</f>
        <v>ÖTB Linz</v>
      </c>
      <c r="H32" s="227" t="str">
        <f>Seznam!F107</f>
        <v>AUT</v>
      </c>
      <c r="I32" s="141" t="e">
        <f>#REF!</f>
        <v>#REF!</v>
      </c>
      <c r="J32" s="132">
        <f>'Z5'!X9</f>
        <v>2.35</v>
      </c>
      <c r="K32" s="94">
        <f>'Z5'!Y9</f>
        <v>5</v>
      </c>
      <c r="L32" s="132">
        <f>'Z5'!Z9</f>
        <v>0</v>
      </c>
      <c r="M32" s="133">
        <f>'Z5'!AA9</f>
        <v>7.35</v>
      </c>
      <c r="N32" s="141" t="str">
        <f>'Z5'!W32</f>
        <v xml:space="preserve"> </v>
      </c>
      <c r="O32" s="132">
        <f>'Z5'!X32</f>
        <v>2.35</v>
      </c>
      <c r="P32" s="94">
        <f>'Z5'!Y32</f>
        <v>6.35</v>
      </c>
      <c r="Q32" s="132">
        <f>'Z5'!Z32</f>
        <v>0</v>
      </c>
      <c r="R32" s="133">
        <f>'Z5'!AA32</f>
        <v>8.6999999999999993</v>
      </c>
      <c r="S32" s="288">
        <f>'Z5'!AB32</f>
        <v>16.049999999999997</v>
      </c>
    </row>
    <row r="33" spans="9:9" ht="15.75" thickTop="1">
      <c r="I33" s="99" t="e">
        <f>#REF!</f>
        <v>#REF!</v>
      </c>
    </row>
  </sheetData>
  <sortState ref="E14:S32">
    <sortCondition descending="1" ref="S14:S32"/>
  </sortState>
  <mergeCells count="8">
    <mergeCell ref="A1:N1"/>
    <mergeCell ref="A3:N3"/>
    <mergeCell ref="A5:N5"/>
    <mergeCell ref="A7:N7"/>
    <mergeCell ref="I11:I12"/>
    <mergeCell ref="N11:N12"/>
    <mergeCell ref="I10:M10"/>
    <mergeCell ref="N10:R10"/>
  </mergeCells>
  <phoneticPr fontId="12" type="noConversion"/>
  <printOptions horizontalCentered="1"/>
  <pageMargins left="0" right="0" top="0.78740157480314965" bottom="0" header="0" footer="0"/>
  <pageSetup paperSize="9" scale="8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topLeftCell="A26" workbookViewId="0">
      <selection activeCell="A7" sqref="A7:L7"/>
    </sheetView>
  </sheetViews>
  <sheetFormatPr defaultRowHeight="15"/>
  <cols>
    <col min="1" max="1" width="9.7109375" style="99" customWidth="1"/>
    <col min="2" max="2" width="5.85546875" style="99" bestFit="1" customWidth="1"/>
    <col min="3" max="3" width="18.5703125" style="99" bestFit="1" customWidth="1"/>
    <col min="4" max="4" width="6.7109375" style="98" customWidth="1"/>
    <col min="5" max="5" width="22.42578125" style="99" bestFit="1" customWidth="1"/>
    <col min="6" max="6" width="5" style="98" bestFit="1" customWidth="1"/>
    <col min="7" max="7" width="6.7109375" style="99" hidden="1" customWidth="1"/>
    <col min="8" max="9" width="9.42578125" style="99" bestFit="1" customWidth="1"/>
    <col min="10" max="11" width="8.85546875" style="99" bestFit="1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7" customFormat="1">
      <c r="A2" s="60"/>
      <c r="B2" s="61"/>
      <c r="D2" s="60"/>
      <c r="E2" s="61"/>
      <c r="F2" s="61"/>
      <c r="G2" s="60"/>
      <c r="H2" s="60"/>
      <c r="I2" s="60"/>
      <c r="J2" s="60"/>
      <c r="K2" s="68"/>
    </row>
    <row r="3" spans="1:17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7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134"/>
    </row>
    <row r="5" spans="1:17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7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134"/>
    </row>
    <row r="7" spans="1:17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67" t="str">
        <f>_kat7</f>
        <v>6. kategorie - seniorky, ročník 2000 a st.</v>
      </c>
    </row>
    <row r="10" spans="1:17" ht="17.25" thickTop="1">
      <c r="A10" s="100"/>
      <c r="B10" s="101"/>
      <c r="C10" s="102"/>
      <c r="D10" s="103"/>
      <c r="E10" s="104"/>
      <c r="F10" s="283"/>
      <c r="G10" s="395" t="str">
        <f>Kat7S1</f>
        <v>sestava se stuhou</v>
      </c>
      <c r="H10" s="395"/>
      <c r="I10" s="395"/>
      <c r="J10" s="395"/>
      <c r="K10" s="396"/>
      <c r="L10" s="394" t="str">
        <f>Kat7S2</f>
        <v>sestava s libovolným náčiním</v>
      </c>
      <c r="M10" s="395"/>
      <c r="N10" s="395"/>
      <c r="O10" s="395"/>
      <c r="P10" s="396"/>
      <c r="Q10" s="135"/>
    </row>
    <row r="11" spans="1:17" ht="16.5">
      <c r="A11" s="106" t="s">
        <v>499</v>
      </c>
      <c r="B11" s="107" t="s">
        <v>500</v>
      </c>
      <c r="C11" s="108" t="s">
        <v>501</v>
      </c>
      <c r="D11" s="109" t="s">
        <v>3</v>
      </c>
      <c r="E11" s="110" t="s">
        <v>4</v>
      </c>
      <c r="F11" s="284" t="s">
        <v>5</v>
      </c>
      <c r="G11" s="397" t="s">
        <v>505</v>
      </c>
      <c r="H11" s="82" t="s">
        <v>502</v>
      </c>
      <c r="I11" s="111" t="s">
        <v>503</v>
      </c>
      <c r="J11" s="111" t="s">
        <v>482</v>
      </c>
      <c r="K11" s="112" t="s">
        <v>504</v>
      </c>
      <c r="L11" s="392" t="s">
        <v>505</v>
      </c>
      <c r="M11" s="82" t="s">
        <v>502</v>
      </c>
      <c r="N11" s="111" t="s">
        <v>503</v>
      </c>
      <c r="O11" s="111" t="s">
        <v>482</v>
      </c>
      <c r="P11" s="112" t="s">
        <v>504</v>
      </c>
      <c r="Q11" s="136" t="s">
        <v>506</v>
      </c>
    </row>
    <row r="12" spans="1:17" ht="15.75" customHeight="1" thickBot="1">
      <c r="A12" s="113"/>
      <c r="B12" s="114"/>
      <c r="C12" s="115"/>
      <c r="D12" s="116"/>
      <c r="E12" s="117"/>
      <c r="F12" s="285"/>
      <c r="G12" s="398"/>
      <c r="H12" s="89" t="s">
        <v>477</v>
      </c>
      <c r="I12" s="119" t="s">
        <v>470</v>
      </c>
      <c r="J12" s="119"/>
      <c r="K12" s="120"/>
      <c r="L12" s="393"/>
      <c r="M12" s="89" t="s">
        <v>477</v>
      </c>
      <c r="N12" s="119" t="s">
        <v>470</v>
      </c>
      <c r="O12" s="119"/>
      <c r="P12" s="120"/>
      <c r="Q12" s="137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18</v>
      </c>
      <c r="G13" s="138"/>
      <c r="H13" s="125">
        <v>0</v>
      </c>
      <c r="I13" s="125" t="e">
        <v>#NUM!</v>
      </c>
      <c r="J13" s="125">
        <v>0</v>
      </c>
      <c r="K13" s="126" t="e">
        <v>#NUM!</v>
      </c>
      <c r="L13" s="138"/>
      <c r="M13" s="125">
        <v>0</v>
      </c>
      <c r="N13" s="125" t="e">
        <v>#NUM!</v>
      </c>
      <c r="O13" s="125">
        <v>0</v>
      </c>
      <c r="P13" s="126" t="e">
        <v>#NUM!</v>
      </c>
      <c r="Q13" s="139" t="e">
        <v>#NUM!</v>
      </c>
    </row>
    <row r="14" spans="1:17" s="127" customFormat="1" ht="17.25" thickTop="1">
      <c r="A14" s="323">
        <v>1</v>
      </c>
      <c r="B14" s="323">
        <v>1</v>
      </c>
      <c r="C14" s="324" t="s">
        <v>373</v>
      </c>
      <c r="D14" s="325">
        <v>1994</v>
      </c>
      <c r="E14" s="326" t="s">
        <v>17</v>
      </c>
      <c r="F14" s="323" t="s">
        <v>18</v>
      </c>
      <c r="G14" s="327" t="e">
        <v>#REF!</v>
      </c>
      <c r="H14" s="328">
        <v>4.2</v>
      </c>
      <c r="I14" s="91">
        <v>7</v>
      </c>
      <c r="J14" s="328">
        <v>0</v>
      </c>
      <c r="K14" s="329">
        <v>11.2</v>
      </c>
      <c r="L14" s="327">
        <v>0</v>
      </c>
      <c r="M14" s="328">
        <v>5.3</v>
      </c>
      <c r="N14" s="91">
        <v>7.7</v>
      </c>
      <c r="O14" s="328">
        <v>0</v>
      </c>
      <c r="P14" s="329">
        <v>13</v>
      </c>
      <c r="Q14" s="330">
        <v>24.2</v>
      </c>
    </row>
    <row r="15" spans="1:17" s="127" customFormat="1" ht="17.25" thickBot="1">
      <c r="A15" s="362">
        <v>2</v>
      </c>
      <c r="B15" s="362">
        <v>2</v>
      </c>
      <c r="C15" s="363" t="s">
        <v>376</v>
      </c>
      <c r="D15" s="364">
        <v>2000</v>
      </c>
      <c r="E15" s="365" t="s">
        <v>223</v>
      </c>
      <c r="F15" s="362" t="s">
        <v>18</v>
      </c>
      <c r="G15" s="366" t="e">
        <v>#REF!</v>
      </c>
      <c r="H15" s="367">
        <v>3.2</v>
      </c>
      <c r="I15" s="368">
        <v>6.7</v>
      </c>
      <c r="J15" s="367">
        <v>0</v>
      </c>
      <c r="K15" s="369">
        <v>9.9</v>
      </c>
      <c r="L15" s="366">
        <v>0</v>
      </c>
      <c r="M15" s="367">
        <v>4.6500000000000004</v>
      </c>
      <c r="N15" s="368">
        <v>7.25</v>
      </c>
      <c r="O15" s="367">
        <v>0</v>
      </c>
      <c r="P15" s="369">
        <v>11.9</v>
      </c>
      <c r="Q15" s="370">
        <v>21.8</v>
      </c>
    </row>
    <row r="16" spans="1:17" ht="15.75" thickTop="1">
      <c r="G16" s="99" t="e">
        <f>#REF!</f>
        <v>#REF!</v>
      </c>
    </row>
    <row r="17" spans="1:17" ht="20.25" thickBot="1">
      <c r="A17" s="67" t="str">
        <f>_kat8</f>
        <v>7. kategorie - kadetky mladší, ročník 2004 a 2005</v>
      </c>
    </row>
    <row r="18" spans="1:17" ht="17.25" thickTop="1">
      <c r="A18" s="100"/>
      <c r="B18" s="101"/>
      <c r="C18" s="102"/>
      <c r="D18" s="103"/>
      <c r="E18" s="104"/>
      <c r="F18" s="283"/>
      <c r="G18" s="395" t="str">
        <f>Kat8S1</f>
        <v>sestava bez náčiní</v>
      </c>
      <c r="H18" s="395"/>
      <c r="I18" s="395"/>
      <c r="J18" s="395"/>
      <c r="K18" s="396"/>
      <c r="L18" s="394" t="str">
        <f>Kat8S2</f>
        <v>sestava s libovolným náčiním</v>
      </c>
      <c r="M18" s="395"/>
      <c r="N18" s="395"/>
      <c r="O18" s="395"/>
      <c r="P18" s="396"/>
      <c r="Q18" s="135"/>
    </row>
    <row r="19" spans="1:17" ht="16.5">
      <c r="A19" s="106" t="s">
        <v>499</v>
      </c>
      <c r="B19" s="107" t="s">
        <v>500</v>
      </c>
      <c r="C19" s="108" t="s">
        <v>501</v>
      </c>
      <c r="D19" s="109" t="s">
        <v>3</v>
      </c>
      <c r="E19" s="110" t="s">
        <v>4</v>
      </c>
      <c r="F19" s="284" t="s">
        <v>5</v>
      </c>
      <c r="G19" s="397" t="s">
        <v>505</v>
      </c>
      <c r="H19" s="82" t="s">
        <v>502</v>
      </c>
      <c r="I19" s="111" t="s">
        <v>503</v>
      </c>
      <c r="J19" s="111" t="s">
        <v>482</v>
      </c>
      <c r="K19" s="112" t="s">
        <v>504</v>
      </c>
      <c r="L19" s="392" t="s">
        <v>505</v>
      </c>
      <c r="M19" s="82" t="s">
        <v>502</v>
      </c>
      <c r="N19" s="111" t="s">
        <v>503</v>
      </c>
      <c r="O19" s="111" t="s">
        <v>482</v>
      </c>
      <c r="P19" s="112" t="s">
        <v>504</v>
      </c>
      <c r="Q19" s="136" t="s">
        <v>506</v>
      </c>
    </row>
    <row r="20" spans="1:17" ht="15.75" customHeight="1" thickBot="1">
      <c r="A20" s="113"/>
      <c r="B20" s="114"/>
      <c r="C20" s="115"/>
      <c r="D20" s="116"/>
      <c r="E20" s="117"/>
      <c r="F20" s="285"/>
      <c r="G20" s="398"/>
      <c r="H20" s="89" t="s">
        <v>477</v>
      </c>
      <c r="I20" s="119" t="s">
        <v>470</v>
      </c>
      <c r="J20" s="119"/>
      <c r="K20" s="120"/>
      <c r="L20" s="393"/>
      <c r="M20" s="89" t="s">
        <v>477</v>
      </c>
      <c r="N20" s="119" t="s">
        <v>470</v>
      </c>
      <c r="O20" s="119"/>
      <c r="P20" s="120"/>
      <c r="Q20" s="137"/>
    </row>
    <row r="21" spans="1:17" ht="16.5" hidden="1" customHeight="1">
      <c r="A21" s="105">
        <v>1</v>
      </c>
      <c r="B21" s="101">
        <v>17</v>
      </c>
      <c r="C21" s="121"/>
      <c r="D21" s="122"/>
      <c r="E21" s="123"/>
      <c r="F21" s="124" t="s">
        <v>18</v>
      </c>
      <c r="G21" s="138"/>
      <c r="H21" s="125">
        <v>0</v>
      </c>
      <c r="I21" s="125" t="e">
        <v>#NUM!</v>
      </c>
      <c r="J21" s="125">
        <v>0</v>
      </c>
      <c r="K21" s="126" t="e">
        <v>#NUM!</v>
      </c>
      <c r="L21" s="138"/>
      <c r="M21" s="125">
        <v>0</v>
      </c>
      <c r="N21" s="125" t="e">
        <v>#NUM!</v>
      </c>
      <c r="O21" s="125">
        <v>0</v>
      </c>
      <c r="P21" s="126" t="e">
        <v>#NUM!</v>
      </c>
      <c r="Q21" s="139" t="e">
        <v>#NUM!</v>
      </c>
    </row>
    <row r="22" spans="1:17" s="127" customFormat="1" ht="17.25" thickTop="1">
      <c r="A22" s="323">
        <v>1</v>
      </c>
      <c r="B22" s="323">
        <v>8</v>
      </c>
      <c r="C22" s="324" t="s">
        <v>395</v>
      </c>
      <c r="D22" s="325">
        <v>2005</v>
      </c>
      <c r="E22" s="326" t="s">
        <v>168</v>
      </c>
      <c r="F22" s="323" t="s">
        <v>18</v>
      </c>
      <c r="G22" s="327"/>
      <c r="H22" s="328">
        <v>2.6</v>
      </c>
      <c r="I22" s="91">
        <v>7.9</v>
      </c>
      <c r="J22" s="328">
        <v>0</v>
      </c>
      <c r="K22" s="329">
        <v>10.5</v>
      </c>
      <c r="L22" s="327">
        <v>0</v>
      </c>
      <c r="M22" s="328">
        <v>3.2</v>
      </c>
      <c r="N22" s="91">
        <v>7.2</v>
      </c>
      <c r="O22" s="328">
        <v>0</v>
      </c>
      <c r="P22" s="329">
        <v>10.4</v>
      </c>
      <c r="Q22" s="330">
        <v>20.9</v>
      </c>
    </row>
    <row r="23" spans="1:17" s="127" customFormat="1" ht="16.5">
      <c r="A23" s="331">
        <v>2</v>
      </c>
      <c r="B23" s="331">
        <v>15</v>
      </c>
      <c r="C23" s="332" t="s">
        <v>412</v>
      </c>
      <c r="D23" s="333">
        <v>2004</v>
      </c>
      <c r="E23" s="334" t="s">
        <v>168</v>
      </c>
      <c r="F23" s="331" t="s">
        <v>18</v>
      </c>
      <c r="G23" s="335" t="e">
        <v>#REF!</v>
      </c>
      <c r="H23" s="336">
        <v>2.65</v>
      </c>
      <c r="I23" s="255">
        <v>7.25</v>
      </c>
      <c r="J23" s="336">
        <v>0</v>
      </c>
      <c r="K23" s="337">
        <v>9.9</v>
      </c>
      <c r="L23" s="335">
        <v>0</v>
      </c>
      <c r="M23" s="336">
        <v>3.4</v>
      </c>
      <c r="N23" s="255">
        <v>6.65</v>
      </c>
      <c r="O23" s="336">
        <v>0</v>
      </c>
      <c r="P23" s="337">
        <v>10.050000000000001</v>
      </c>
      <c r="Q23" s="338">
        <v>19.950000000000003</v>
      </c>
    </row>
    <row r="24" spans="1:17" s="127" customFormat="1" ht="16.5">
      <c r="A24" s="339">
        <v>3</v>
      </c>
      <c r="B24" s="339">
        <v>4</v>
      </c>
      <c r="C24" s="340" t="s">
        <v>386</v>
      </c>
      <c r="D24" s="341">
        <v>2004</v>
      </c>
      <c r="E24" s="342" t="s">
        <v>133</v>
      </c>
      <c r="F24" s="339" t="s">
        <v>18</v>
      </c>
      <c r="G24" s="343"/>
      <c r="H24" s="344">
        <v>2.5</v>
      </c>
      <c r="I24" s="345">
        <v>7.35</v>
      </c>
      <c r="J24" s="344">
        <v>0</v>
      </c>
      <c r="K24" s="346">
        <v>9.85</v>
      </c>
      <c r="L24" s="343">
        <v>0</v>
      </c>
      <c r="M24" s="344">
        <v>3.2</v>
      </c>
      <c r="N24" s="345">
        <v>6.3</v>
      </c>
      <c r="O24" s="344">
        <v>0</v>
      </c>
      <c r="P24" s="346">
        <v>9.5</v>
      </c>
      <c r="Q24" s="347">
        <v>19.350000000000001</v>
      </c>
    </row>
    <row r="25" spans="1:17" s="127" customFormat="1" ht="16.5">
      <c r="A25" s="331">
        <v>4</v>
      </c>
      <c r="B25" s="339">
        <v>2</v>
      </c>
      <c r="C25" s="340" t="s">
        <v>381</v>
      </c>
      <c r="D25" s="341">
        <v>2004</v>
      </c>
      <c r="E25" s="342" t="s">
        <v>341</v>
      </c>
      <c r="F25" s="339" t="s">
        <v>18</v>
      </c>
      <c r="G25" s="343" t="e">
        <v>#REF!</v>
      </c>
      <c r="H25" s="344">
        <v>2.7</v>
      </c>
      <c r="I25" s="345">
        <v>7.25</v>
      </c>
      <c r="J25" s="344">
        <v>0</v>
      </c>
      <c r="K25" s="346">
        <v>9.9499999999999993</v>
      </c>
      <c r="L25" s="343">
        <v>0</v>
      </c>
      <c r="M25" s="344">
        <v>2.5499999999999998</v>
      </c>
      <c r="N25" s="345">
        <v>6.55</v>
      </c>
      <c r="O25" s="344">
        <v>0</v>
      </c>
      <c r="P25" s="346">
        <v>9.1</v>
      </c>
      <c r="Q25" s="347">
        <v>19.049999999999997</v>
      </c>
    </row>
    <row r="26" spans="1:17" s="127" customFormat="1" ht="16.5">
      <c r="A26" s="339">
        <v>5</v>
      </c>
      <c r="B26" s="339">
        <v>6</v>
      </c>
      <c r="C26" s="340" t="s">
        <v>389</v>
      </c>
      <c r="D26" s="341">
        <v>2004</v>
      </c>
      <c r="E26" s="342" t="s">
        <v>390</v>
      </c>
      <c r="F26" s="339" t="s">
        <v>18</v>
      </c>
      <c r="G26" s="343"/>
      <c r="H26" s="344">
        <v>2.6</v>
      </c>
      <c r="I26" s="345">
        <v>7.25</v>
      </c>
      <c r="J26" s="344">
        <v>0</v>
      </c>
      <c r="K26" s="346">
        <v>9.85</v>
      </c>
      <c r="L26" s="343">
        <v>0</v>
      </c>
      <c r="M26" s="344">
        <v>2.0499999999999998</v>
      </c>
      <c r="N26" s="345">
        <v>5.9</v>
      </c>
      <c r="O26" s="344">
        <v>0</v>
      </c>
      <c r="P26" s="346">
        <v>7.95</v>
      </c>
      <c r="Q26" s="347">
        <v>17.8</v>
      </c>
    </row>
    <row r="27" spans="1:17" s="127" customFormat="1" ht="16.5">
      <c r="A27" s="331">
        <v>6</v>
      </c>
      <c r="B27" s="339">
        <v>11</v>
      </c>
      <c r="C27" s="340" t="s">
        <v>401</v>
      </c>
      <c r="D27" s="341">
        <v>2005</v>
      </c>
      <c r="E27" s="342" t="s">
        <v>402</v>
      </c>
      <c r="F27" s="339" t="s">
        <v>18</v>
      </c>
      <c r="G27" s="343"/>
      <c r="H27" s="344">
        <v>2.15</v>
      </c>
      <c r="I27" s="345">
        <v>7</v>
      </c>
      <c r="J27" s="344">
        <v>0</v>
      </c>
      <c r="K27" s="346">
        <v>9.15</v>
      </c>
      <c r="L27" s="343">
        <v>0</v>
      </c>
      <c r="M27" s="344">
        <v>2.4500000000000002</v>
      </c>
      <c r="N27" s="345">
        <v>6.05</v>
      </c>
      <c r="O27" s="344">
        <v>0</v>
      </c>
      <c r="P27" s="346">
        <v>8.5</v>
      </c>
      <c r="Q27" s="347">
        <v>17.649999999999999</v>
      </c>
    </row>
    <row r="28" spans="1:17" s="127" customFormat="1" ht="16.5">
      <c r="A28" s="276">
        <v>7</v>
      </c>
      <c r="B28" s="276">
        <v>5</v>
      </c>
      <c r="C28" s="277" t="s">
        <v>387</v>
      </c>
      <c r="D28" s="119">
        <v>2004</v>
      </c>
      <c r="E28" s="278" t="s">
        <v>223</v>
      </c>
      <c r="F28" s="276" t="s">
        <v>18</v>
      </c>
      <c r="G28" s="279"/>
      <c r="H28" s="280">
        <v>2</v>
      </c>
      <c r="I28" s="281">
        <v>6.85</v>
      </c>
      <c r="J28" s="280">
        <v>0</v>
      </c>
      <c r="K28" s="282">
        <v>8.85</v>
      </c>
      <c r="L28" s="279">
        <v>0</v>
      </c>
      <c r="M28" s="280">
        <v>3</v>
      </c>
      <c r="N28" s="281">
        <v>5.7</v>
      </c>
      <c r="O28" s="280">
        <v>0</v>
      </c>
      <c r="P28" s="282">
        <v>8.6999999999999993</v>
      </c>
      <c r="Q28" s="287">
        <v>17.549999999999997</v>
      </c>
    </row>
    <row r="29" spans="1:17" s="127" customFormat="1" ht="16.5">
      <c r="A29" s="225">
        <v>8</v>
      </c>
      <c r="B29" s="276">
        <v>12</v>
      </c>
      <c r="C29" s="277" t="s">
        <v>404</v>
      </c>
      <c r="D29" s="119">
        <v>2005</v>
      </c>
      <c r="E29" s="278" t="s">
        <v>195</v>
      </c>
      <c r="F29" s="276" t="s">
        <v>18</v>
      </c>
      <c r="G29" s="279"/>
      <c r="H29" s="280">
        <v>1.95</v>
      </c>
      <c r="I29" s="281">
        <v>7.3</v>
      </c>
      <c r="J29" s="280">
        <v>0</v>
      </c>
      <c r="K29" s="282">
        <v>9.25</v>
      </c>
      <c r="L29" s="279">
        <v>0</v>
      </c>
      <c r="M29" s="280">
        <v>1.6</v>
      </c>
      <c r="N29" s="281">
        <v>6.2</v>
      </c>
      <c r="O29" s="280">
        <v>0</v>
      </c>
      <c r="P29" s="282">
        <v>7.8000000000000007</v>
      </c>
      <c r="Q29" s="287">
        <v>17.05</v>
      </c>
    </row>
    <row r="30" spans="1:17" s="127" customFormat="1" ht="16.5">
      <c r="A30" s="276">
        <v>9</v>
      </c>
      <c r="B30" s="276">
        <v>13</v>
      </c>
      <c r="C30" s="277" t="s">
        <v>406</v>
      </c>
      <c r="D30" s="119">
        <v>2004</v>
      </c>
      <c r="E30" s="278" t="s">
        <v>265</v>
      </c>
      <c r="F30" s="276" t="s">
        <v>156</v>
      </c>
      <c r="G30" s="279"/>
      <c r="H30" s="280">
        <v>1.9</v>
      </c>
      <c r="I30" s="281">
        <v>6.75</v>
      </c>
      <c r="J30" s="280">
        <v>0</v>
      </c>
      <c r="K30" s="282">
        <v>8.65</v>
      </c>
      <c r="L30" s="279">
        <v>0</v>
      </c>
      <c r="M30" s="280">
        <v>2.15</v>
      </c>
      <c r="N30" s="281">
        <v>6</v>
      </c>
      <c r="O30" s="280">
        <v>0</v>
      </c>
      <c r="P30" s="282">
        <v>8.15</v>
      </c>
      <c r="Q30" s="287">
        <v>16.8</v>
      </c>
    </row>
    <row r="31" spans="1:17" s="127" customFormat="1" ht="16.5">
      <c r="A31" s="225">
        <v>10</v>
      </c>
      <c r="B31" s="276">
        <v>10</v>
      </c>
      <c r="C31" s="277" t="s">
        <v>399</v>
      </c>
      <c r="D31" s="119">
        <v>2004</v>
      </c>
      <c r="E31" s="278" t="s">
        <v>22</v>
      </c>
      <c r="F31" s="276" t="s">
        <v>18</v>
      </c>
      <c r="G31" s="279"/>
      <c r="H31" s="280">
        <v>1.95</v>
      </c>
      <c r="I31" s="281">
        <v>6.85</v>
      </c>
      <c r="J31" s="280">
        <v>0</v>
      </c>
      <c r="K31" s="282">
        <v>8.7999999999999989</v>
      </c>
      <c r="L31" s="279">
        <v>0</v>
      </c>
      <c r="M31" s="280">
        <v>2.2999999999999998</v>
      </c>
      <c r="N31" s="281">
        <v>5.45</v>
      </c>
      <c r="O31" s="280">
        <v>0</v>
      </c>
      <c r="P31" s="282">
        <v>7.75</v>
      </c>
      <c r="Q31" s="287">
        <v>16.549999999999997</v>
      </c>
    </row>
    <row r="32" spans="1:17" s="127" customFormat="1" ht="16.5">
      <c r="A32" s="276">
        <v>11</v>
      </c>
      <c r="B32" s="276">
        <v>1</v>
      </c>
      <c r="C32" s="277" t="s">
        <v>379</v>
      </c>
      <c r="D32" s="119">
        <v>2005</v>
      </c>
      <c r="E32" s="278" t="s">
        <v>136</v>
      </c>
      <c r="F32" s="276" t="s">
        <v>18</v>
      </c>
      <c r="G32" s="279" t="e">
        <v>#REF!</v>
      </c>
      <c r="H32" s="280">
        <v>1.7</v>
      </c>
      <c r="I32" s="281">
        <v>6.6</v>
      </c>
      <c r="J32" s="280">
        <v>0</v>
      </c>
      <c r="K32" s="282">
        <v>8.2999999999999989</v>
      </c>
      <c r="L32" s="279">
        <v>0</v>
      </c>
      <c r="M32" s="280">
        <v>1.85</v>
      </c>
      <c r="N32" s="281">
        <v>5.3</v>
      </c>
      <c r="O32" s="280">
        <v>0</v>
      </c>
      <c r="P32" s="282">
        <v>7.15</v>
      </c>
      <c r="Q32" s="287">
        <v>15.45</v>
      </c>
    </row>
    <row r="33" spans="1:17" s="127" customFormat="1" ht="16.5">
      <c r="A33" s="225">
        <v>12</v>
      </c>
      <c r="B33" s="276">
        <v>7</v>
      </c>
      <c r="C33" s="277" t="s">
        <v>392</v>
      </c>
      <c r="D33" s="119">
        <v>2005</v>
      </c>
      <c r="E33" s="278" t="s">
        <v>107</v>
      </c>
      <c r="F33" s="276" t="s">
        <v>13</v>
      </c>
      <c r="G33" s="279"/>
      <c r="H33" s="280">
        <v>2.15</v>
      </c>
      <c r="I33" s="281">
        <v>6.6</v>
      </c>
      <c r="J33" s="280">
        <v>0</v>
      </c>
      <c r="K33" s="282">
        <v>8.75</v>
      </c>
      <c r="L33" s="279">
        <v>0</v>
      </c>
      <c r="M33" s="280">
        <v>1.9</v>
      </c>
      <c r="N33" s="281">
        <v>4.5999999999999996</v>
      </c>
      <c r="O33" s="280">
        <v>0</v>
      </c>
      <c r="P33" s="282">
        <v>6.5</v>
      </c>
      <c r="Q33" s="287">
        <v>15.25</v>
      </c>
    </row>
    <row r="34" spans="1:17" s="127" customFormat="1" ht="16.5">
      <c r="A34" s="276">
        <v>13</v>
      </c>
      <c r="B34" s="276">
        <v>14</v>
      </c>
      <c r="C34" s="277" t="s">
        <v>409</v>
      </c>
      <c r="D34" s="119">
        <v>2004</v>
      </c>
      <c r="E34" s="278" t="s">
        <v>136</v>
      </c>
      <c r="F34" s="276" t="s">
        <v>18</v>
      </c>
      <c r="G34" s="279"/>
      <c r="H34" s="280">
        <v>1.6</v>
      </c>
      <c r="I34" s="281">
        <v>6.65</v>
      </c>
      <c r="J34" s="280">
        <v>0</v>
      </c>
      <c r="K34" s="282">
        <v>8.25</v>
      </c>
      <c r="L34" s="279">
        <v>0</v>
      </c>
      <c r="M34" s="280">
        <v>1.55</v>
      </c>
      <c r="N34" s="281">
        <v>5.35</v>
      </c>
      <c r="O34" s="280">
        <v>0</v>
      </c>
      <c r="P34" s="282">
        <v>6.8999999999999995</v>
      </c>
      <c r="Q34" s="287">
        <v>15.149999999999999</v>
      </c>
    </row>
    <row r="35" spans="1:17" s="127" customFormat="1" ht="16.5">
      <c r="A35" s="276">
        <v>14</v>
      </c>
      <c r="B35" s="276">
        <v>9</v>
      </c>
      <c r="C35" s="277" t="s">
        <v>397</v>
      </c>
      <c r="D35" s="119">
        <v>2005</v>
      </c>
      <c r="E35" s="278" t="s">
        <v>136</v>
      </c>
      <c r="F35" s="276" t="s">
        <v>18</v>
      </c>
      <c r="G35" s="279"/>
      <c r="H35" s="280">
        <v>2</v>
      </c>
      <c r="I35" s="281">
        <v>6.6</v>
      </c>
      <c r="J35" s="280">
        <v>0</v>
      </c>
      <c r="K35" s="282">
        <v>8.6</v>
      </c>
      <c r="L35" s="279">
        <v>0</v>
      </c>
      <c r="M35" s="280">
        <v>1.55</v>
      </c>
      <c r="N35" s="281">
        <v>4.8</v>
      </c>
      <c r="O35" s="280">
        <v>0</v>
      </c>
      <c r="P35" s="282">
        <v>6.35</v>
      </c>
      <c r="Q35" s="287">
        <v>14.95</v>
      </c>
    </row>
    <row r="36" spans="1:17" s="127" customFormat="1" ht="17.25" thickBot="1">
      <c r="A36" s="227">
        <v>15</v>
      </c>
      <c r="B36" s="227">
        <v>3</v>
      </c>
      <c r="C36" s="228" t="s">
        <v>383</v>
      </c>
      <c r="D36" s="229">
        <v>2004</v>
      </c>
      <c r="E36" s="230" t="s">
        <v>306</v>
      </c>
      <c r="F36" s="227" t="s">
        <v>62</v>
      </c>
      <c r="G36" s="141"/>
      <c r="H36" s="132">
        <v>1.5</v>
      </c>
      <c r="I36" s="94">
        <v>6.2</v>
      </c>
      <c r="J36" s="132">
        <v>0</v>
      </c>
      <c r="K36" s="133">
        <v>7.7</v>
      </c>
      <c r="L36" s="141">
        <v>0</v>
      </c>
      <c r="M36" s="132">
        <v>1.35</v>
      </c>
      <c r="N36" s="94">
        <v>4.8</v>
      </c>
      <c r="O36" s="132">
        <v>0</v>
      </c>
      <c r="P36" s="133">
        <v>6.15</v>
      </c>
      <c r="Q36" s="288">
        <v>13.850000000000001</v>
      </c>
    </row>
    <row r="37" spans="1:17" ht="15.75" thickTop="1"/>
  </sheetData>
  <sortState ref="B14:Q15">
    <sortCondition descending="1" ref="Q14:Q15"/>
  </sortState>
  <mergeCells count="12">
    <mergeCell ref="G10:K10"/>
    <mergeCell ref="L10:P10"/>
    <mergeCell ref="A1:L1"/>
    <mergeCell ref="A3:L3"/>
    <mergeCell ref="A5:L5"/>
    <mergeCell ref="A7:L7"/>
    <mergeCell ref="G18:K18"/>
    <mergeCell ref="L18:P18"/>
    <mergeCell ref="G19:G20"/>
    <mergeCell ref="L19:L20"/>
    <mergeCell ref="G11:G12"/>
    <mergeCell ref="L11:L12"/>
  </mergeCells>
  <phoneticPr fontId="12" type="noConversion"/>
  <printOptions horizontalCentered="1"/>
  <pageMargins left="0" right="0" top="0.78740157480314965" bottom="0" header="0" footer="0"/>
  <pageSetup paperSize="9" scale="9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Zeros="0" topLeftCell="A12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18.140625" style="99" bestFit="1" customWidth="1"/>
    <col min="4" max="4" width="6.7109375" style="98" customWidth="1"/>
    <col min="5" max="5" width="26.28515625" style="99" bestFit="1" customWidth="1"/>
    <col min="6" max="6" width="5" style="98" bestFit="1" customWidth="1"/>
    <col min="7" max="7" width="6.7109375" style="99" hidden="1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7" customFormat="1">
      <c r="A2" s="60"/>
      <c r="B2" s="61"/>
      <c r="D2" s="60"/>
      <c r="E2" s="61"/>
      <c r="F2" s="61"/>
      <c r="G2" s="60"/>
      <c r="H2" s="60"/>
      <c r="I2" s="60"/>
      <c r="J2" s="60"/>
      <c r="K2" s="68"/>
    </row>
    <row r="3" spans="1:17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7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134"/>
    </row>
    <row r="5" spans="1:17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7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134"/>
    </row>
    <row r="7" spans="1:17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67" t="str">
        <f>_kat9</f>
        <v>8. kategorie - kadetky starší, ročník 2001 - 2003</v>
      </c>
    </row>
    <row r="10" spans="1:17" ht="17.25" thickTop="1">
      <c r="A10" s="100"/>
      <c r="B10" s="101"/>
      <c r="C10" s="102"/>
      <c r="D10" s="103"/>
      <c r="E10" s="104"/>
      <c r="F10" s="283"/>
      <c r="G10" s="395" t="str">
        <f>Kat9S1</f>
        <v>sestava s kuželi</v>
      </c>
      <c r="H10" s="395"/>
      <c r="I10" s="395"/>
      <c r="J10" s="395"/>
      <c r="K10" s="396"/>
      <c r="L10" s="394" t="str">
        <f>Kat9S2</f>
        <v>sestava s libovolným náčiním</v>
      </c>
      <c r="M10" s="395"/>
      <c r="N10" s="395"/>
      <c r="O10" s="395"/>
      <c r="P10" s="396"/>
      <c r="Q10" s="135"/>
    </row>
    <row r="11" spans="1:17" ht="16.5">
      <c r="A11" s="106" t="s">
        <v>499</v>
      </c>
      <c r="B11" s="107" t="s">
        <v>500</v>
      </c>
      <c r="C11" s="108" t="s">
        <v>501</v>
      </c>
      <c r="D11" s="109" t="s">
        <v>3</v>
      </c>
      <c r="E11" s="110" t="s">
        <v>4</v>
      </c>
      <c r="F11" s="284" t="s">
        <v>5</v>
      </c>
      <c r="G11" s="397" t="s">
        <v>505</v>
      </c>
      <c r="H11" s="82" t="s">
        <v>502</v>
      </c>
      <c r="I11" s="111" t="s">
        <v>503</v>
      </c>
      <c r="J11" s="111" t="s">
        <v>482</v>
      </c>
      <c r="K11" s="112" t="s">
        <v>504</v>
      </c>
      <c r="L11" s="392" t="s">
        <v>505</v>
      </c>
      <c r="M11" s="82" t="s">
        <v>502</v>
      </c>
      <c r="N11" s="111" t="s">
        <v>503</v>
      </c>
      <c r="O11" s="111" t="s">
        <v>482</v>
      </c>
      <c r="P11" s="112" t="s">
        <v>504</v>
      </c>
      <c r="Q11" s="136" t="s">
        <v>506</v>
      </c>
    </row>
    <row r="12" spans="1:17" ht="15.75" customHeight="1" thickBot="1">
      <c r="A12" s="113"/>
      <c r="B12" s="114"/>
      <c r="C12" s="115"/>
      <c r="D12" s="116"/>
      <c r="E12" s="117"/>
      <c r="F12" s="285"/>
      <c r="G12" s="398"/>
      <c r="H12" s="89" t="s">
        <v>477</v>
      </c>
      <c r="I12" s="119" t="s">
        <v>470</v>
      </c>
      <c r="J12" s="119"/>
      <c r="K12" s="120"/>
      <c r="L12" s="393"/>
      <c r="M12" s="89" t="s">
        <v>477</v>
      </c>
      <c r="N12" s="119" t="s">
        <v>470</v>
      </c>
      <c r="O12" s="119"/>
      <c r="P12" s="120"/>
      <c r="Q12" s="137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18</v>
      </c>
      <c r="G13" s="138"/>
      <c r="H13" s="125">
        <v>0</v>
      </c>
      <c r="I13" s="125" t="e">
        <v>#NUM!</v>
      </c>
      <c r="J13" s="125">
        <v>0</v>
      </c>
      <c r="K13" s="126" t="e">
        <v>#NUM!</v>
      </c>
      <c r="L13" s="138"/>
      <c r="M13" s="125">
        <v>0</v>
      </c>
      <c r="N13" s="125" t="e">
        <v>#NUM!</v>
      </c>
      <c r="O13" s="125">
        <v>0</v>
      </c>
      <c r="P13" s="126" t="e">
        <v>#NUM!</v>
      </c>
      <c r="Q13" s="139" t="e">
        <v>#NUM!</v>
      </c>
    </row>
    <row r="14" spans="1:17" s="127" customFormat="1" ht="17.25" thickTop="1">
      <c r="A14" s="323">
        <v>1</v>
      </c>
      <c r="B14" s="323">
        <v>15</v>
      </c>
      <c r="C14" s="324" t="s">
        <v>443</v>
      </c>
      <c r="D14" s="325">
        <v>2001</v>
      </c>
      <c r="E14" s="326" t="s">
        <v>195</v>
      </c>
      <c r="F14" s="323" t="s">
        <v>18</v>
      </c>
      <c r="G14" s="327" t="e">
        <v>#REF!</v>
      </c>
      <c r="H14" s="328">
        <v>3.5</v>
      </c>
      <c r="I14" s="91">
        <v>7.7</v>
      </c>
      <c r="J14" s="328">
        <v>0</v>
      </c>
      <c r="K14" s="329">
        <v>11.2</v>
      </c>
      <c r="L14" s="327">
        <v>0</v>
      </c>
      <c r="M14" s="328">
        <v>3.9</v>
      </c>
      <c r="N14" s="91">
        <v>8.0500000000000007</v>
      </c>
      <c r="O14" s="328">
        <v>0</v>
      </c>
      <c r="P14" s="329">
        <v>11.950000000000001</v>
      </c>
      <c r="Q14" s="330">
        <v>23.15</v>
      </c>
    </row>
    <row r="15" spans="1:17" s="127" customFormat="1" ht="16.5">
      <c r="A15" s="331">
        <v>2</v>
      </c>
      <c r="B15" s="331">
        <v>10</v>
      </c>
      <c r="C15" s="332" t="s">
        <v>432</v>
      </c>
      <c r="D15" s="333">
        <v>2002</v>
      </c>
      <c r="E15" s="334" t="s">
        <v>85</v>
      </c>
      <c r="F15" s="331" t="s">
        <v>18</v>
      </c>
      <c r="G15" s="335" t="e">
        <v>#REF!</v>
      </c>
      <c r="H15" s="336">
        <v>3.5</v>
      </c>
      <c r="I15" s="255">
        <v>6.65</v>
      </c>
      <c r="J15" s="336">
        <v>0</v>
      </c>
      <c r="K15" s="337">
        <v>10.15</v>
      </c>
      <c r="L15" s="335">
        <v>0</v>
      </c>
      <c r="M15" s="336">
        <v>3.6</v>
      </c>
      <c r="N15" s="255">
        <v>6.6</v>
      </c>
      <c r="O15" s="336">
        <v>0</v>
      </c>
      <c r="P15" s="337">
        <v>10.199999999999999</v>
      </c>
      <c r="Q15" s="338">
        <v>20.350000000000001</v>
      </c>
    </row>
    <row r="16" spans="1:17" s="127" customFormat="1" ht="16.5">
      <c r="A16" s="331">
        <v>3</v>
      </c>
      <c r="B16" s="331">
        <v>5</v>
      </c>
      <c r="C16" s="332" t="s">
        <v>421</v>
      </c>
      <c r="D16" s="333">
        <v>2001</v>
      </c>
      <c r="E16" s="334" t="s">
        <v>100</v>
      </c>
      <c r="F16" s="331" t="s">
        <v>18</v>
      </c>
      <c r="G16" s="335" t="e">
        <v>#REF!</v>
      </c>
      <c r="H16" s="336">
        <v>3.35</v>
      </c>
      <c r="I16" s="255">
        <v>7.3</v>
      </c>
      <c r="J16" s="336">
        <v>0</v>
      </c>
      <c r="K16" s="337">
        <v>10.65</v>
      </c>
      <c r="L16" s="335">
        <v>0</v>
      </c>
      <c r="M16" s="336">
        <v>3.35</v>
      </c>
      <c r="N16" s="255">
        <v>6.1</v>
      </c>
      <c r="O16" s="336">
        <v>0</v>
      </c>
      <c r="P16" s="337">
        <v>9.4499999999999993</v>
      </c>
      <c r="Q16" s="338">
        <v>20.100000000000001</v>
      </c>
    </row>
    <row r="17" spans="1:17" s="127" customFormat="1" ht="16.5">
      <c r="A17" s="331">
        <v>4</v>
      </c>
      <c r="B17" s="331">
        <v>2</v>
      </c>
      <c r="C17" s="332" t="s">
        <v>417</v>
      </c>
      <c r="D17" s="333">
        <v>2002</v>
      </c>
      <c r="E17" s="334" t="s">
        <v>223</v>
      </c>
      <c r="F17" s="331" t="s">
        <v>18</v>
      </c>
      <c r="G17" s="335" t="e">
        <v>#REF!</v>
      </c>
      <c r="H17" s="336">
        <v>3.2</v>
      </c>
      <c r="I17" s="255">
        <v>6.55</v>
      </c>
      <c r="J17" s="336">
        <v>0</v>
      </c>
      <c r="K17" s="337">
        <v>9.75</v>
      </c>
      <c r="L17" s="335">
        <v>0</v>
      </c>
      <c r="M17" s="336">
        <v>3.75</v>
      </c>
      <c r="N17" s="255">
        <v>6.5</v>
      </c>
      <c r="O17" s="336">
        <v>0</v>
      </c>
      <c r="P17" s="337">
        <v>10.25</v>
      </c>
      <c r="Q17" s="338">
        <v>20</v>
      </c>
    </row>
    <row r="18" spans="1:17" s="127" customFormat="1" ht="16.5">
      <c r="A18" s="331">
        <v>5</v>
      </c>
      <c r="B18" s="331">
        <v>13</v>
      </c>
      <c r="C18" s="332" t="s">
        <v>439</v>
      </c>
      <c r="D18" s="333">
        <v>2001</v>
      </c>
      <c r="E18" s="334" t="s">
        <v>168</v>
      </c>
      <c r="F18" s="331" t="s">
        <v>18</v>
      </c>
      <c r="G18" s="335"/>
      <c r="H18" s="336">
        <v>3.85</v>
      </c>
      <c r="I18" s="255">
        <v>6.35</v>
      </c>
      <c r="J18" s="336">
        <v>0</v>
      </c>
      <c r="K18" s="337">
        <v>10.199999999999999</v>
      </c>
      <c r="L18" s="335">
        <v>0</v>
      </c>
      <c r="M18" s="336">
        <v>3.85</v>
      </c>
      <c r="N18" s="255">
        <v>5.9</v>
      </c>
      <c r="O18" s="336">
        <v>0</v>
      </c>
      <c r="P18" s="337">
        <v>9.75</v>
      </c>
      <c r="Q18" s="338">
        <v>19.95</v>
      </c>
    </row>
    <row r="19" spans="1:17" s="127" customFormat="1" ht="16.5">
      <c r="A19" s="331">
        <v>6</v>
      </c>
      <c r="B19" s="331">
        <v>8</v>
      </c>
      <c r="C19" s="332" t="s">
        <v>427</v>
      </c>
      <c r="D19" s="333">
        <v>2002</v>
      </c>
      <c r="E19" s="334" t="s">
        <v>118</v>
      </c>
      <c r="F19" s="331" t="s">
        <v>13</v>
      </c>
      <c r="G19" s="335" t="e">
        <v>#REF!</v>
      </c>
      <c r="H19" s="336">
        <v>4.1500000000000004</v>
      </c>
      <c r="I19" s="255">
        <v>7.4</v>
      </c>
      <c r="J19" s="336">
        <v>0</v>
      </c>
      <c r="K19" s="337">
        <v>11.55</v>
      </c>
      <c r="L19" s="335">
        <v>0</v>
      </c>
      <c r="M19" s="336">
        <v>3.15</v>
      </c>
      <c r="N19" s="255">
        <v>5.0999999999999996</v>
      </c>
      <c r="O19" s="336">
        <v>0.6</v>
      </c>
      <c r="P19" s="337">
        <v>7.65</v>
      </c>
      <c r="Q19" s="338">
        <v>19.200000000000003</v>
      </c>
    </row>
    <row r="20" spans="1:17" s="127" customFormat="1" ht="16.5">
      <c r="A20" s="225">
        <v>7</v>
      </c>
      <c r="B20" s="225">
        <v>1</v>
      </c>
      <c r="C20" s="226" t="s">
        <v>414</v>
      </c>
      <c r="D20" s="111">
        <v>2001</v>
      </c>
      <c r="E20" s="128" t="s">
        <v>402</v>
      </c>
      <c r="F20" s="225" t="s">
        <v>18</v>
      </c>
      <c r="G20" s="140" t="e">
        <v>#REF!</v>
      </c>
      <c r="H20" s="129">
        <v>3.05</v>
      </c>
      <c r="I20" s="130">
        <v>6.5</v>
      </c>
      <c r="J20" s="129">
        <v>0</v>
      </c>
      <c r="K20" s="131">
        <v>9.5500000000000007</v>
      </c>
      <c r="L20" s="140">
        <v>0</v>
      </c>
      <c r="M20" s="129">
        <v>2.5</v>
      </c>
      <c r="N20" s="130">
        <v>6.65</v>
      </c>
      <c r="O20" s="129">
        <v>0</v>
      </c>
      <c r="P20" s="131">
        <v>9.15</v>
      </c>
      <c r="Q20" s="286">
        <v>18.700000000000003</v>
      </c>
    </row>
    <row r="21" spans="1:17" s="127" customFormat="1" ht="16.5">
      <c r="A21" s="225">
        <v>8</v>
      </c>
      <c r="B21" s="225">
        <v>12</v>
      </c>
      <c r="C21" s="226" t="s">
        <v>437</v>
      </c>
      <c r="D21" s="111">
        <v>2002</v>
      </c>
      <c r="E21" s="128" t="s">
        <v>37</v>
      </c>
      <c r="F21" s="225" t="s">
        <v>18</v>
      </c>
      <c r="G21" s="140"/>
      <c r="H21" s="129">
        <v>2.1</v>
      </c>
      <c r="I21" s="130">
        <v>7.05</v>
      </c>
      <c r="J21" s="129">
        <v>0</v>
      </c>
      <c r="K21" s="131">
        <v>9.15</v>
      </c>
      <c r="L21" s="140">
        <v>0</v>
      </c>
      <c r="M21" s="129">
        <v>2.8</v>
      </c>
      <c r="N21" s="130">
        <v>5.7</v>
      </c>
      <c r="O21" s="129">
        <v>0</v>
      </c>
      <c r="P21" s="131">
        <v>8.5</v>
      </c>
      <c r="Q21" s="286">
        <v>17.649999999999999</v>
      </c>
    </row>
    <row r="22" spans="1:17" s="127" customFormat="1" ht="16.5">
      <c r="A22" s="225">
        <v>9</v>
      </c>
      <c r="B22" s="225">
        <v>6</v>
      </c>
      <c r="C22" s="226" t="s">
        <v>423</v>
      </c>
      <c r="D22" s="111">
        <v>2001</v>
      </c>
      <c r="E22" s="128" t="s">
        <v>37</v>
      </c>
      <c r="F22" s="225" t="s">
        <v>18</v>
      </c>
      <c r="G22" s="140" t="e">
        <v>#REF!</v>
      </c>
      <c r="H22" s="129">
        <v>2.5499999999999998</v>
      </c>
      <c r="I22" s="130">
        <v>6.35</v>
      </c>
      <c r="J22" s="129">
        <v>0</v>
      </c>
      <c r="K22" s="131">
        <v>8.8999999999999986</v>
      </c>
      <c r="L22" s="140">
        <v>0</v>
      </c>
      <c r="M22" s="129">
        <v>2.25</v>
      </c>
      <c r="N22" s="130">
        <v>5.5</v>
      </c>
      <c r="O22" s="129">
        <v>0</v>
      </c>
      <c r="P22" s="131">
        <v>7.75</v>
      </c>
      <c r="Q22" s="286">
        <v>16.649999999999999</v>
      </c>
    </row>
    <row r="23" spans="1:17" s="127" customFormat="1" ht="16.5">
      <c r="A23" s="225">
        <v>10</v>
      </c>
      <c r="B23" s="276">
        <v>7</v>
      </c>
      <c r="C23" s="277" t="s">
        <v>425</v>
      </c>
      <c r="D23" s="119">
        <v>2001</v>
      </c>
      <c r="E23" s="278" t="s">
        <v>390</v>
      </c>
      <c r="F23" s="276" t="s">
        <v>18</v>
      </c>
      <c r="G23" s="279" t="e">
        <v>#REF!</v>
      </c>
      <c r="H23" s="280">
        <v>2.0499999999999998</v>
      </c>
      <c r="I23" s="281">
        <v>5.6</v>
      </c>
      <c r="J23" s="280">
        <v>0.3</v>
      </c>
      <c r="K23" s="282">
        <v>7.35</v>
      </c>
      <c r="L23" s="279">
        <v>0</v>
      </c>
      <c r="M23" s="280">
        <v>2.4500000000000002</v>
      </c>
      <c r="N23" s="281">
        <v>5.75</v>
      </c>
      <c r="O23" s="280">
        <v>0</v>
      </c>
      <c r="P23" s="282">
        <v>8.1999999999999993</v>
      </c>
      <c r="Q23" s="287">
        <v>15.549999999999999</v>
      </c>
    </row>
    <row r="24" spans="1:17" s="127" customFormat="1" ht="16.5">
      <c r="A24" s="225">
        <v>11</v>
      </c>
      <c r="B24" s="276">
        <v>14</v>
      </c>
      <c r="C24" s="277" t="s">
        <v>441</v>
      </c>
      <c r="D24" s="119">
        <v>2002</v>
      </c>
      <c r="E24" s="278" t="s">
        <v>402</v>
      </c>
      <c r="F24" s="276" t="s">
        <v>18</v>
      </c>
      <c r="G24" s="279"/>
      <c r="H24" s="280">
        <v>1.8</v>
      </c>
      <c r="I24" s="281">
        <v>5.5</v>
      </c>
      <c r="J24" s="280">
        <v>0</v>
      </c>
      <c r="K24" s="282">
        <v>7.3</v>
      </c>
      <c r="L24" s="279">
        <v>0</v>
      </c>
      <c r="M24" s="280">
        <v>2.15</v>
      </c>
      <c r="N24" s="281">
        <v>6</v>
      </c>
      <c r="O24" s="280">
        <v>0</v>
      </c>
      <c r="P24" s="282">
        <v>8.15</v>
      </c>
      <c r="Q24" s="287">
        <v>15.45</v>
      </c>
    </row>
    <row r="25" spans="1:17" s="127" customFormat="1" ht="16.5">
      <c r="A25" s="225">
        <v>12</v>
      </c>
      <c r="B25" s="276">
        <v>3</v>
      </c>
      <c r="C25" s="277" t="s">
        <v>419</v>
      </c>
      <c r="D25" s="119">
        <v>2003</v>
      </c>
      <c r="E25" s="278" t="s">
        <v>107</v>
      </c>
      <c r="F25" s="276" t="s">
        <v>13</v>
      </c>
      <c r="G25" s="279" t="e">
        <v>#REF!</v>
      </c>
      <c r="H25" s="280">
        <v>1.45</v>
      </c>
      <c r="I25" s="281">
        <v>6</v>
      </c>
      <c r="J25" s="280">
        <v>0</v>
      </c>
      <c r="K25" s="282">
        <v>7.45</v>
      </c>
      <c r="L25" s="279">
        <v>0</v>
      </c>
      <c r="M25" s="280">
        <v>1.6</v>
      </c>
      <c r="N25" s="281">
        <v>5.4</v>
      </c>
      <c r="O25" s="280">
        <v>0</v>
      </c>
      <c r="P25" s="282">
        <v>7</v>
      </c>
      <c r="Q25" s="287">
        <v>14.45</v>
      </c>
    </row>
    <row r="26" spans="1:17" s="127" customFormat="1" ht="16.5">
      <c r="A26" s="225">
        <v>13</v>
      </c>
      <c r="B26" s="276">
        <v>11</v>
      </c>
      <c r="C26" s="277" t="s">
        <v>435</v>
      </c>
      <c r="D26" s="119">
        <v>2002</v>
      </c>
      <c r="E26" s="278" t="s">
        <v>136</v>
      </c>
      <c r="F26" s="276" t="s">
        <v>18</v>
      </c>
      <c r="G26" s="279"/>
      <c r="H26" s="280">
        <v>1.55</v>
      </c>
      <c r="I26" s="281">
        <v>5.9</v>
      </c>
      <c r="J26" s="280">
        <v>0</v>
      </c>
      <c r="K26" s="282">
        <v>7.45</v>
      </c>
      <c r="L26" s="279">
        <v>0</v>
      </c>
      <c r="M26" s="280">
        <v>1.6</v>
      </c>
      <c r="N26" s="281">
        <v>4.95</v>
      </c>
      <c r="O26" s="280">
        <v>0</v>
      </c>
      <c r="P26" s="282">
        <v>6.5500000000000007</v>
      </c>
      <c r="Q26" s="287">
        <v>14</v>
      </c>
    </row>
    <row r="27" spans="1:17" s="127" customFormat="1" ht="17.25" thickBot="1">
      <c r="A27" s="227">
        <v>14</v>
      </c>
      <c r="B27" s="227">
        <v>9</v>
      </c>
      <c r="C27" s="228" t="s">
        <v>430</v>
      </c>
      <c r="D27" s="229">
        <v>2002</v>
      </c>
      <c r="E27" s="230" t="s">
        <v>390</v>
      </c>
      <c r="F27" s="227" t="s">
        <v>18</v>
      </c>
      <c r="G27" s="141" t="e">
        <v>#REF!</v>
      </c>
      <c r="H27" s="132">
        <v>0.8</v>
      </c>
      <c r="I27" s="94">
        <v>4.4000000000000004</v>
      </c>
      <c r="J27" s="132">
        <v>0.6</v>
      </c>
      <c r="K27" s="133">
        <v>4.6000000000000005</v>
      </c>
      <c r="L27" s="141">
        <v>0</v>
      </c>
      <c r="M27" s="132">
        <v>1.5</v>
      </c>
      <c r="N27" s="94">
        <v>4.9000000000000004</v>
      </c>
      <c r="O27" s="132">
        <v>0</v>
      </c>
      <c r="P27" s="133">
        <v>6.4</v>
      </c>
      <c r="Q27" s="288">
        <v>11</v>
      </c>
    </row>
    <row r="28" spans="1:17" ht="15.75" thickTop="1">
      <c r="G28" s="99" t="e">
        <f>#REF!</f>
        <v>#REF!</v>
      </c>
    </row>
  </sheetData>
  <sortState ref="B14:Q27">
    <sortCondition descending="1" ref="Q14:Q27"/>
  </sortState>
  <mergeCells count="8">
    <mergeCell ref="G11:G12"/>
    <mergeCell ref="L11:L12"/>
    <mergeCell ref="G10:K10"/>
    <mergeCell ref="L10:P10"/>
    <mergeCell ref="A1:L1"/>
    <mergeCell ref="A3:L3"/>
    <mergeCell ref="A5:L5"/>
    <mergeCell ref="A7:L7"/>
  </mergeCells>
  <phoneticPr fontId="12" type="noConversion"/>
  <printOptions horizontalCentered="1"/>
  <pageMargins left="0" right="0" top="0.78740157480314965" bottom="0" header="0" footer="0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Zeros="0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hidden="1" customWidth="1"/>
    <col min="7" max="10" width="5.7109375" style="7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3" t="s">
        <v>468</v>
      </c>
      <c r="L1" s="203" t="s">
        <v>469</v>
      </c>
      <c r="M1" s="203" t="s">
        <v>470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238">
        <v>4</v>
      </c>
      <c r="M2" s="238">
        <v>4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1"/>
      <c r="U4" s="3"/>
      <c r="V4" s="3" t="str">
        <f>Název</f>
        <v>Milevský pohár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tr">
        <f>_kat1</f>
        <v>1. kategorie - naděje nejmladší A, ročník 2009 a ml.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tr">
        <f>Datum</f>
        <v>12.března 2016</v>
      </c>
    </row>
    <row r="7" spans="1:28" ht="16.5" customHeight="1">
      <c r="A7" s="37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Kat1S1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32"/>
      <c r="U7" s="371" t="s">
        <v>473</v>
      </c>
      <c r="V7" s="371" t="s">
        <v>474</v>
      </c>
    </row>
    <row r="8" spans="1:28" ht="16.5" customHeight="1" thickBot="1">
      <c r="A8" s="37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469</v>
      </c>
      <c r="I8" s="18" t="s">
        <v>475</v>
      </c>
      <c r="J8" s="18" t="s">
        <v>476</v>
      </c>
      <c r="K8" s="19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 t="s">
        <v>484</v>
      </c>
      <c r="T8" s="26" t="s">
        <v>483</v>
      </c>
      <c r="U8" s="372"/>
      <c r="V8" s="372"/>
      <c r="X8" s="46" t="s">
        <v>485</v>
      </c>
      <c r="Y8" s="46" t="s">
        <v>477</v>
      </c>
      <c r="Z8" s="46" t="s">
        <v>470</v>
      </c>
      <c r="AA8" s="46" t="s">
        <v>486</v>
      </c>
      <c r="AB8" s="46" t="s">
        <v>484</v>
      </c>
    </row>
    <row r="9" spans="1:28" ht="24.95" customHeight="1">
      <c r="A9" s="44">
        <f>Seznam!B2</f>
        <v>2</v>
      </c>
      <c r="B9" s="2" t="str">
        <f>Seznam!C2</f>
        <v>Julia Fender</v>
      </c>
      <c r="C9" s="9">
        <f>Seznam!D2</f>
        <v>2010</v>
      </c>
      <c r="D9" s="45" t="str">
        <f>Seznam!E2</f>
        <v>Bielsko - Biala</v>
      </c>
      <c r="E9" s="45" t="str">
        <f>Seznam!F2</f>
        <v>POL</v>
      </c>
      <c r="F9" s="9"/>
      <c r="G9" s="232">
        <v>0.7</v>
      </c>
      <c r="H9" s="233">
        <v>0.9</v>
      </c>
      <c r="I9" s="234">
        <v>0.7</v>
      </c>
      <c r="J9" s="234">
        <v>0.8</v>
      </c>
      <c r="K9" s="34">
        <f t="shared" ref="K9:K25" si="0">IF($L$2=2,TRUNC(SUM(G9:J9)/2*1000)/1000,IF($L$2=3,TRUNC(SUM(G9:J9)/3*1000)/1000,IF($L$2=4,TRUNC(MEDIAN(G9:J9)*1000)/1000,"???")))</f>
        <v>0.75</v>
      </c>
      <c r="L9" s="235">
        <v>6.7</v>
      </c>
      <c r="M9" s="236">
        <v>6.2</v>
      </c>
      <c r="N9" s="234">
        <v>5.9</v>
      </c>
      <c r="O9" s="234">
        <v>5</v>
      </c>
      <c r="P9" s="34">
        <f t="shared" ref="P9:P25" si="1">IF($M$2=2,TRUNC(SUM(L9:M9)/2*1000)/1000,IF($M$2=3,TRUNC(SUM(L9:N9)/3*1000)/1000,IF($M$2=4,TRUNC(MEDIAN(L9:O9)*1000)/1000,"???")))</f>
        <v>6.05</v>
      </c>
      <c r="Q9" s="237"/>
      <c r="R9" s="27">
        <f t="shared" ref="R9:R23" si="2">K9+P9-Q9</f>
        <v>6.8</v>
      </c>
      <c r="S9" s="35">
        <f t="shared" ref="S9:S23" si="3">R9</f>
        <v>6.8</v>
      </c>
      <c r="T9" s="35"/>
      <c r="U9" s="25">
        <f t="shared" ref="U9:U25" si="4">RANK(R9,$R$9:$R$25)</f>
        <v>9</v>
      </c>
      <c r="V9" s="36">
        <f t="shared" ref="V9:V25" si="5">RANK(S9,$S$9:$S$25)</f>
        <v>9</v>
      </c>
      <c r="X9" s="47"/>
      <c r="Y9" s="42">
        <f t="shared" ref="Y9:Y23" si="6">K9</f>
        <v>0.75</v>
      </c>
      <c r="Z9" s="42">
        <f t="shared" ref="Z9:AB25" si="7">P9</f>
        <v>6.05</v>
      </c>
      <c r="AA9" s="42">
        <f t="shared" si="7"/>
        <v>0</v>
      </c>
      <c r="AB9" s="42">
        <f t="shared" si="7"/>
        <v>6.8</v>
      </c>
    </row>
    <row r="10" spans="1:28" ht="24.95" customHeight="1">
      <c r="A10" s="44">
        <f>Seznam!B3</f>
        <v>4</v>
      </c>
      <c r="B10" s="2" t="str">
        <f>Seznam!C3</f>
        <v>Kristina Gyulzadyan</v>
      </c>
      <c r="C10" s="9">
        <f>Seznam!D3</f>
        <v>2009</v>
      </c>
      <c r="D10" s="45" t="str">
        <f>Seznam!E3</f>
        <v>SK TART MS Brno</v>
      </c>
      <c r="E10" s="45" t="str">
        <f>Seznam!F3</f>
        <v>CZE</v>
      </c>
      <c r="F10" s="9"/>
      <c r="G10" s="232">
        <v>2.1</v>
      </c>
      <c r="H10" s="233">
        <v>0.5</v>
      </c>
      <c r="I10" s="234">
        <v>0.5</v>
      </c>
      <c r="J10" s="234">
        <v>1</v>
      </c>
      <c r="K10" s="34">
        <f t="shared" si="0"/>
        <v>0.75</v>
      </c>
      <c r="L10" s="235">
        <v>5.6</v>
      </c>
      <c r="M10" s="236">
        <v>6.5</v>
      </c>
      <c r="N10" s="234">
        <v>5.8</v>
      </c>
      <c r="O10" s="234">
        <v>5.8</v>
      </c>
      <c r="P10" s="34">
        <f t="shared" si="1"/>
        <v>5.8</v>
      </c>
      <c r="Q10" s="237"/>
      <c r="R10" s="27">
        <f t="shared" si="2"/>
        <v>6.55</v>
      </c>
      <c r="S10" s="35">
        <f t="shared" si="3"/>
        <v>6.55</v>
      </c>
      <c r="T10" s="35"/>
      <c r="U10" s="25">
        <f t="shared" si="4"/>
        <v>10</v>
      </c>
      <c r="V10" s="36">
        <f t="shared" si="5"/>
        <v>10</v>
      </c>
      <c r="X10" s="47"/>
      <c r="Y10" s="42">
        <f t="shared" si="6"/>
        <v>0.75</v>
      </c>
      <c r="Z10" s="42">
        <f t="shared" si="7"/>
        <v>5.8</v>
      </c>
      <c r="AA10" s="42">
        <f t="shared" si="7"/>
        <v>0</v>
      </c>
      <c r="AB10" s="42">
        <f t="shared" si="7"/>
        <v>6.55</v>
      </c>
    </row>
    <row r="11" spans="1:28" ht="24.95" customHeight="1">
      <c r="A11" s="44">
        <f>Seznam!B4</f>
        <v>7</v>
      </c>
      <c r="B11" s="2" t="str">
        <f>Seznam!C4</f>
        <v>Ema Kučerová</v>
      </c>
      <c r="C11" s="9">
        <f>Seznam!D4</f>
        <v>2009</v>
      </c>
      <c r="D11" s="45" t="str">
        <f>Seznam!E4</f>
        <v>RG Proactive Milevsko</v>
      </c>
      <c r="E11" s="45" t="str">
        <f>Seznam!F4</f>
        <v>CZE</v>
      </c>
      <c r="F11" s="9"/>
      <c r="G11" s="232">
        <v>0.3</v>
      </c>
      <c r="H11" s="233">
        <v>0.3</v>
      </c>
      <c r="I11" s="234">
        <v>0.7</v>
      </c>
      <c r="J11" s="234">
        <v>0.3</v>
      </c>
      <c r="K11" s="34">
        <f t="shared" si="0"/>
        <v>0.3</v>
      </c>
      <c r="L11" s="235">
        <v>4.2</v>
      </c>
      <c r="M11" s="236">
        <v>3.9</v>
      </c>
      <c r="N11" s="234">
        <v>4.8</v>
      </c>
      <c r="O11" s="234">
        <v>4.3</v>
      </c>
      <c r="P11" s="34">
        <f t="shared" si="1"/>
        <v>4.25</v>
      </c>
      <c r="Q11" s="237"/>
      <c r="R11" s="27">
        <f t="shared" si="2"/>
        <v>4.55</v>
      </c>
      <c r="S11" s="35">
        <f t="shared" si="3"/>
        <v>4.55</v>
      </c>
      <c r="T11" s="35"/>
      <c r="U11" s="25">
        <f t="shared" si="4"/>
        <v>16</v>
      </c>
      <c r="V11" s="36">
        <f t="shared" si="5"/>
        <v>16</v>
      </c>
      <c r="X11" s="47"/>
      <c r="Y11" s="42">
        <f t="shared" si="6"/>
        <v>0.3</v>
      </c>
      <c r="Z11" s="42">
        <f t="shared" si="7"/>
        <v>4.25</v>
      </c>
      <c r="AA11" s="42">
        <f t="shared" si="7"/>
        <v>0</v>
      </c>
      <c r="AB11" s="42">
        <f t="shared" si="7"/>
        <v>4.55</v>
      </c>
    </row>
    <row r="12" spans="1:28" ht="24.95" customHeight="1">
      <c r="A12" s="44">
        <f>Seznam!B5</f>
        <v>8</v>
      </c>
      <c r="B12" s="2" t="str">
        <f>Seznam!C5</f>
        <v>Darja Gill</v>
      </c>
      <c r="C12" s="9">
        <f>Seznam!D5</f>
        <v>2009</v>
      </c>
      <c r="D12" s="45" t="str">
        <f>Seznam!E5</f>
        <v>SK Provo Brno</v>
      </c>
      <c r="E12" s="45" t="str">
        <f>Seznam!F5</f>
        <v>CZE</v>
      </c>
      <c r="F12" s="9"/>
      <c r="G12" s="232">
        <v>0.9</v>
      </c>
      <c r="H12" s="233">
        <v>1.4</v>
      </c>
      <c r="I12" s="234">
        <v>0.8</v>
      </c>
      <c r="J12" s="234">
        <v>0.5</v>
      </c>
      <c r="K12" s="34">
        <f t="shared" si="0"/>
        <v>0.85</v>
      </c>
      <c r="L12" s="235">
        <v>5.3</v>
      </c>
      <c r="M12" s="236">
        <v>6.6</v>
      </c>
      <c r="N12" s="234">
        <v>7.1</v>
      </c>
      <c r="O12" s="234">
        <v>5.6</v>
      </c>
      <c r="P12" s="34">
        <f t="shared" si="1"/>
        <v>6.1</v>
      </c>
      <c r="Q12" s="237"/>
      <c r="R12" s="27">
        <f t="shared" si="2"/>
        <v>6.9499999999999993</v>
      </c>
      <c r="S12" s="35">
        <f t="shared" si="3"/>
        <v>6.9499999999999993</v>
      </c>
      <c r="T12" s="35"/>
      <c r="U12" s="25">
        <f t="shared" si="4"/>
        <v>8</v>
      </c>
      <c r="V12" s="36">
        <f t="shared" si="5"/>
        <v>8</v>
      </c>
      <c r="X12" s="47"/>
      <c r="Y12" s="42">
        <f t="shared" si="6"/>
        <v>0.85</v>
      </c>
      <c r="Z12" s="42">
        <f t="shared" si="7"/>
        <v>6.1</v>
      </c>
      <c r="AA12" s="42">
        <f t="shared" si="7"/>
        <v>0</v>
      </c>
      <c r="AB12" s="42">
        <f t="shared" si="7"/>
        <v>6.9499999999999993</v>
      </c>
    </row>
    <row r="13" spans="1:28" ht="24.95" customHeight="1">
      <c r="A13" s="44">
        <f>Seznam!B6</f>
        <v>9</v>
      </c>
      <c r="B13" s="2" t="str">
        <f>Seznam!C6</f>
        <v>Natalia Szopa</v>
      </c>
      <c r="C13" s="9">
        <f>Seznam!D6</f>
        <v>2009</v>
      </c>
      <c r="D13" s="45" t="str">
        <f>Seznam!E6</f>
        <v>PTG Sokol Krakow</v>
      </c>
      <c r="E13" s="45" t="str">
        <f>Seznam!F6</f>
        <v>POL</v>
      </c>
      <c r="F13" s="9"/>
      <c r="G13" s="232">
        <v>2.1</v>
      </c>
      <c r="H13" s="233">
        <v>1.2</v>
      </c>
      <c r="I13" s="234">
        <v>1.1000000000000001</v>
      </c>
      <c r="J13" s="234">
        <v>1.5</v>
      </c>
      <c r="K13" s="34">
        <f t="shared" si="0"/>
        <v>1.35</v>
      </c>
      <c r="L13" s="235">
        <v>5</v>
      </c>
      <c r="M13" s="236">
        <v>6.5</v>
      </c>
      <c r="N13" s="234">
        <v>6.6</v>
      </c>
      <c r="O13" s="234">
        <v>5.3</v>
      </c>
      <c r="P13" s="34">
        <f t="shared" si="1"/>
        <v>5.9</v>
      </c>
      <c r="Q13" s="237"/>
      <c r="R13" s="27">
        <f t="shared" si="2"/>
        <v>7.25</v>
      </c>
      <c r="S13" s="35">
        <f t="shared" si="3"/>
        <v>7.25</v>
      </c>
      <c r="T13" s="35"/>
      <c r="U13" s="25">
        <f t="shared" si="4"/>
        <v>4</v>
      </c>
      <c r="V13" s="36">
        <f t="shared" si="5"/>
        <v>4</v>
      </c>
      <c r="X13" s="47"/>
      <c r="Y13" s="42">
        <f t="shared" si="6"/>
        <v>1.35</v>
      </c>
      <c r="Z13" s="42">
        <f t="shared" si="7"/>
        <v>5.9</v>
      </c>
      <c r="AA13" s="42">
        <f t="shared" si="7"/>
        <v>0</v>
      </c>
      <c r="AB13" s="42">
        <f t="shared" si="7"/>
        <v>7.25</v>
      </c>
    </row>
    <row r="14" spans="1:28" ht="24.75" customHeight="1">
      <c r="A14" s="44">
        <f>Seznam!B7</f>
        <v>10</v>
      </c>
      <c r="B14" s="2" t="str">
        <f>Seznam!C7</f>
        <v>Veronika Zemanová</v>
      </c>
      <c r="C14" s="9">
        <f>Seznam!D7</f>
        <v>2009</v>
      </c>
      <c r="D14" s="45" t="str">
        <f>Seznam!E7</f>
        <v>SK Provo Brno</v>
      </c>
      <c r="E14" s="45" t="str">
        <f>Seznam!F7</f>
        <v>CZE</v>
      </c>
      <c r="F14" s="9"/>
      <c r="G14" s="232">
        <v>1</v>
      </c>
      <c r="H14" s="233">
        <v>1.4</v>
      </c>
      <c r="I14" s="234">
        <v>1</v>
      </c>
      <c r="J14" s="234">
        <v>0.7</v>
      </c>
      <c r="K14" s="34">
        <f t="shared" si="0"/>
        <v>1</v>
      </c>
      <c r="L14" s="235">
        <v>5.6</v>
      </c>
      <c r="M14" s="236">
        <v>6.5</v>
      </c>
      <c r="N14" s="234">
        <v>5.3</v>
      </c>
      <c r="O14" s="234">
        <v>5.5</v>
      </c>
      <c r="P14" s="34">
        <f t="shared" si="1"/>
        <v>5.55</v>
      </c>
      <c r="Q14" s="237"/>
      <c r="R14" s="27">
        <f t="shared" si="2"/>
        <v>6.55</v>
      </c>
      <c r="S14" s="35">
        <f t="shared" si="3"/>
        <v>6.55</v>
      </c>
      <c r="T14" s="35"/>
      <c r="U14" s="25">
        <f t="shared" si="4"/>
        <v>10</v>
      </c>
      <c r="V14" s="36">
        <f t="shared" si="5"/>
        <v>10</v>
      </c>
      <c r="X14" s="47"/>
      <c r="Y14" s="42">
        <f t="shared" si="6"/>
        <v>1</v>
      </c>
      <c r="Z14" s="42">
        <f t="shared" si="7"/>
        <v>5.55</v>
      </c>
      <c r="AA14" s="42">
        <f t="shared" si="7"/>
        <v>0</v>
      </c>
      <c r="AB14" s="42">
        <f t="shared" si="7"/>
        <v>6.55</v>
      </c>
    </row>
    <row r="15" spans="1:28" ht="24.75" customHeight="1">
      <c r="A15" s="44">
        <v>11</v>
      </c>
      <c r="B15" s="2" t="s">
        <v>36</v>
      </c>
      <c r="C15" s="9"/>
      <c r="D15" s="45"/>
      <c r="E15" s="45"/>
      <c r="F15" s="9"/>
      <c r="G15" s="232">
        <v>1.3</v>
      </c>
      <c r="H15" s="233">
        <v>0.8</v>
      </c>
      <c r="I15" s="234">
        <v>1.2</v>
      </c>
      <c r="J15" s="234">
        <v>0.8</v>
      </c>
      <c r="K15" s="34">
        <f t="shared" si="0"/>
        <v>1</v>
      </c>
      <c r="L15" s="235">
        <v>5.7</v>
      </c>
      <c r="M15" s="236">
        <v>6</v>
      </c>
      <c r="N15" s="234">
        <v>7</v>
      </c>
      <c r="O15" s="234">
        <v>6</v>
      </c>
      <c r="P15" s="34">
        <f t="shared" si="1"/>
        <v>6</v>
      </c>
      <c r="Q15" s="237"/>
      <c r="R15" s="27">
        <f t="shared" si="2"/>
        <v>7</v>
      </c>
      <c r="S15" s="35">
        <f t="shared" si="3"/>
        <v>7</v>
      </c>
      <c r="T15" s="35"/>
      <c r="U15" s="25">
        <f t="shared" si="4"/>
        <v>7</v>
      </c>
      <c r="V15" s="36">
        <f t="shared" si="5"/>
        <v>7</v>
      </c>
      <c r="X15" s="47"/>
      <c r="Y15" s="42">
        <f t="shared" si="6"/>
        <v>1</v>
      </c>
      <c r="Z15" s="42">
        <f t="shared" si="7"/>
        <v>6</v>
      </c>
      <c r="AA15" s="42"/>
      <c r="AB15" s="42">
        <f t="shared" si="7"/>
        <v>7</v>
      </c>
    </row>
    <row r="16" spans="1:28" ht="24.95" customHeight="1">
      <c r="A16" s="44">
        <f>Seznam!B9</f>
        <v>13</v>
      </c>
      <c r="B16" s="2" t="str">
        <f>Seznam!C9</f>
        <v>Eliška Pivoňková</v>
      </c>
      <c r="C16" s="9">
        <f>Seznam!D9</f>
        <v>2009</v>
      </c>
      <c r="D16" s="45" t="str">
        <f>Seznam!E9</f>
        <v>SK Provo Brno</v>
      </c>
      <c r="E16" s="45" t="str">
        <f>Seznam!F9</f>
        <v>CZE</v>
      </c>
      <c r="F16" s="9"/>
      <c r="G16" s="232">
        <v>0.9</v>
      </c>
      <c r="H16" s="233">
        <v>1.8</v>
      </c>
      <c r="I16" s="234">
        <v>1.1000000000000001</v>
      </c>
      <c r="J16" s="234">
        <v>1.1000000000000001</v>
      </c>
      <c r="K16" s="34">
        <f t="shared" si="0"/>
        <v>1.1000000000000001</v>
      </c>
      <c r="L16" s="235">
        <v>5.6</v>
      </c>
      <c r="M16" s="236">
        <v>6.9</v>
      </c>
      <c r="N16" s="234">
        <v>7.5</v>
      </c>
      <c r="O16" s="234">
        <v>5.8</v>
      </c>
      <c r="P16" s="34">
        <f t="shared" si="1"/>
        <v>6.35</v>
      </c>
      <c r="Q16" s="237"/>
      <c r="R16" s="27">
        <f t="shared" si="2"/>
        <v>7.4499999999999993</v>
      </c>
      <c r="S16" s="35">
        <f t="shared" si="3"/>
        <v>7.4499999999999993</v>
      </c>
      <c r="T16" s="35"/>
      <c r="U16" s="25">
        <f t="shared" si="4"/>
        <v>3</v>
      </c>
      <c r="V16" s="36">
        <f t="shared" si="5"/>
        <v>3</v>
      </c>
      <c r="X16" s="47"/>
      <c r="Y16" s="42">
        <f t="shared" si="6"/>
        <v>1.1000000000000001</v>
      </c>
      <c r="Z16" s="42">
        <f t="shared" si="7"/>
        <v>6.35</v>
      </c>
      <c r="AA16" s="42">
        <f t="shared" si="7"/>
        <v>0</v>
      </c>
      <c r="AB16" s="42">
        <f t="shared" si="7"/>
        <v>7.4499999999999993</v>
      </c>
    </row>
    <row r="17" spans="1:28" ht="24.95" customHeight="1">
      <c r="A17" s="44">
        <f>Seznam!B10</f>
        <v>14</v>
      </c>
      <c r="B17" s="2" t="str">
        <f>Seznam!C10</f>
        <v>Julia Golec</v>
      </c>
      <c r="C17" s="9">
        <f>Seznam!D10</f>
        <v>2009</v>
      </c>
      <c r="D17" s="45" t="str">
        <f>Seznam!E10</f>
        <v>Bielsko - Biala</v>
      </c>
      <c r="E17" s="45" t="str">
        <f>Seznam!F10</f>
        <v>POL</v>
      </c>
      <c r="F17" s="9"/>
      <c r="G17" s="232">
        <v>1.9</v>
      </c>
      <c r="H17" s="233">
        <v>1</v>
      </c>
      <c r="I17" s="234">
        <v>1.3</v>
      </c>
      <c r="J17" s="234">
        <v>1</v>
      </c>
      <c r="K17" s="34">
        <f t="shared" si="0"/>
        <v>1.1499999999999999</v>
      </c>
      <c r="L17" s="235">
        <v>5.7</v>
      </c>
      <c r="M17" s="236">
        <v>6.5</v>
      </c>
      <c r="N17" s="234">
        <v>7.2</v>
      </c>
      <c r="O17" s="234">
        <v>5.3</v>
      </c>
      <c r="P17" s="34">
        <f t="shared" si="1"/>
        <v>6.1</v>
      </c>
      <c r="Q17" s="237"/>
      <c r="R17" s="27">
        <f t="shared" si="2"/>
        <v>7.25</v>
      </c>
      <c r="S17" s="35">
        <f t="shared" si="3"/>
        <v>7.25</v>
      </c>
      <c r="T17" s="35"/>
      <c r="U17" s="25">
        <f t="shared" si="4"/>
        <v>4</v>
      </c>
      <c r="V17" s="36">
        <f t="shared" si="5"/>
        <v>4</v>
      </c>
      <c r="X17" s="47"/>
      <c r="Y17" s="42">
        <f t="shared" si="6"/>
        <v>1.1499999999999999</v>
      </c>
      <c r="Z17" s="42">
        <f t="shared" si="7"/>
        <v>6.1</v>
      </c>
      <c r="AA17" s="42">
        <f t="shared" si="7"/>
        <v>0</v>
      </c>
      <c r="AB17" s="42">
        <f t="shared" si="7"/>
        <v>7.25</v>
      </c>
    </row>
    <row r="18" spans="1:28" ht="24.95" customHeight="1">
      <c r="A18" s="44">
        <f>Seznam!B11</f>
        <v>15</v>
      </c>
      <c r="B18" s="2" t="str">
        <f>Seznam!C11</f>
        <v>Berenika Vaňková</v>
      </c>
      <c r="C18" s="9">
        <f>Seznam!D11</f>
        <v>2009</v>
      </c>
      <c r="D18" s="45" t="str">
        <f>Seznam!E11</f>
        <v>RGC Karlovy Vary</v>
      </c>
      <c r="E18" s="45" t="str">
        <f>Seznam!F11</f>
        <v>CZE</v>
      </c>
      <c r="F18" s="9"/>
      <c r="G18" s="232">
        <v>0.3</v>
      </c>
      <c r="H18" s="233">
        <v>0.5</v>
      </c>
      <c r="I18" s="234">
        <v>0.5</v>
      </c>
      <c r="J18" s="234">
        <v>0.7</v>
      </c>
      <c r="K18" s="34">
        <f t="shared" si="0"/>
        <v>0.5</v>
      </c>
      <c r="L18" s="235">
        <v>4.7</v>
      </c>
      <c r="M18" s="236">
        <v>5.8</v>
      </c>
      <c r="N18" s="234">
        <v>6.4</v>
      </c>
      <c r="O18" s="234">
        <v>4.5</v>
      </c>
      <c r="P18" s="34">
        <f t="shared" si="1"/>
        <v>5.25</v>
      </c>
      <c r="Q18" s="237"/>
      <c r="R18" s="27">
        <f t="shared" si="2"/>
        <v>5.75</v>
      </c>
      <c r="S18" s="35">
        <f t="shared" si="3"/>
        <v>5.75</v>
      </c>
      <c r="T18" s="35"/>
      <c r="U18" s="25">
        <f t="shared" si="4"/>
        <v>14</v>
      </c>
      <c r="V18" s="36">
        <f t="shared" si="5"/>
        <v>14</v>
      </c>
      <c r="X18" s="47"/>
      <c r="Y18" s="42">
        <f t="shared" si="6"/>
        <v>0.5</v>
      </c>
      <c r="Z18" s="42">
        <f t="shared" si="7"/>
        <v>5.25</v>
      </c>
      <c r="AA18" s="42">
        <f t="shared" si="7"/>
        <v>0</v>
      </c>
      <c r="AB18" s="42">
        <f t="shared" si="7"/>
        <v>5.75</v>
      </c>
    </row>
    <row r="19" spans="1:28" ht="24.95" customHeight="1">
      <c r="A19" s="44">
        <f>Seznam!B12</f>
        <v>16</v>
      </c>
      <c r="B19" s="2" t="str">
        <f>Seznam!C12</f>
        <v>Sofie Schindlerová</v>
      </c>
      <c r="C19" s="9">
        <f>Seznam!D12</f>
        <v>2009</v>
      </c>
      <c r="D19" s="45" t="str">
        <f>Seznam!E12</f>
        <v>SK Provo Brno</v>
      </c>
      <c r="E19" s="45" t="str">
        <f>Seznam!F12</f>
        <v>CZE</v>
      </c>
      <c r="F19" s="9"/>
      <c r="G19" s="232">
        <v>0.6</v>
      </c>
      <c r="H19" s="233">
        <v>1.1000000000000001</v>
      </c>
      <c r="I19" s="234">
        <v>0.8</v>
      </c>
      <c r="J19" s="234">
        <v>0.6</v>
      </c>
      <c r="K19" s="34">
        <f t="shared" si="0"/>
        <v>0.7</v>
      </c>
      <c r="L19" s="235">
        <v>4.7</v>
      </c>
      <c r="M19" s="236">
        <v>7.1</v>
      </c>
      <c r="N19" s="234">
        <v>6.3</v>
      </c>
      <c r="O19" s="234">
        <v>4.0999999999999996</v>
      </c>
      <c r="P19" s="34">
        <f t="shared" si="1"/>
        <v>5.5</v>
      </c>
      <c r="Q19" s="237"/>
      <c r="R19" s="27">
        <f t="shared" si="2"/>
        <v>6.2</v>
      </c>
      <c r="S19" s="35">
        <f t="shared" si="3"/>
        <v>6.2</v>
      </c>
      <c r="T19" s="35"/>
      <c r="U19" s="25">
        <f t="shared" si="4"/>
        <v>13</v>
      </c>
      <c r="V19" s="36">
        <f t="shared" si="5"/>
        <v>13</v>
      </c>
      <c r="X19" s="47"/>
      <c r="Y19" s="42">
        <f t="shared" si="6"/>
        <v>0.7</v>
      </c>
      <c r="Z19" s="42">
        <f t="shared" si="7"/>
        <v>5.5</v>
      </c>
      <c r="AA19" s="42">
        <f t="shared" si="7"/>
        <v>0</v>
      </c>
      <c r="AB19" s="42">
        <f t="shared" si="7"/>
        <v>6.2</v>
      </c>
    </row>
    <row r="20" spans="1:28" ht="24.95" customHeight="1">
      <c r="A20" s="44">
        <f>Seznam!B13</f>
        <v>18</v>
      </c>
      <c r="B20" s="2" t="str">
        <f>Seznam!C13</f>
        <v>Anna Kofroňová</v>
      </c>
      <c r="C20" s="9">
        <f>Seznam!D13</f>
        <v>2009</v>
      </c>
      <c r="D20" s="45" t="str">
        <f>Seznam!E13</f>
        <v>La Pirouette Jeseník</v>
      </c>
      <c r="E20" s="45" t="str">
        <f>Seznam!F13</f>
        <v>CZE</v>
      </c>
      <c r="F20" s="9"/>
      <c r="G20" s="232">
        <v>1.3</v>
      </c>
      <c r="H20" s="233">
        <v>0.9</v>
      </c>
      <c r="I20" s="234">
        <v>1.8</v>
      </c>
      <c r="J20" s="234">
        <v>0.7</v>
      </c>
      <c r="K20" s="34">
        <f t="shared" si="0"/>
        <v>1.1000000000000001</v>
      </c>
      <c r="L20" s="235">
        <v>5.9</v>
      </c>
      <c r="M20" s="236">
        <v>4.9000000000000004</v>
      </c>
      <c r="N20" s="234">
        <v>7.3</v>
      </c>
      <c r="O20" s="234">
        <v>6.1</v>
      </c>
      <c r="P20" s="34">
        <f t="shared" si="1"/>
        <v>6</v>
      </c>
      <c r="Q20" s="237"/>
      <c r="R20" s="27">
        <f t="shared" si="2"/>
        <v>7.1</v>
      </c>
      <c r="S20" s="35">
        <f t="shared" si="3"/>
        <v>7.1</v>
      </c>
      <c r="T20" s="35"/>
      <c r="U20" s="25">
        <f t="shared" si="4"/>
        <v>6</v>
      </c>
      <c r="V20" s="36">
        <f t="shared" si="5"/>
        <v>6</v>
      </c>
      <c r="X20" s="47"/>
      <c r="Y20" s="42">
        <f t="shared" si="6"/>
        <v>1.1000000000000001</v>
      </c>
      <c r="Z20" s="42">
        <f t="shared" si="7"/>
        <v>6</v>
      </c>
      <c r="AA20" s="42">
        <f t="shared" si="7"/>
        <v>0</v>
      </c>
      <c r="AB20" s="42">
        <f t="shared" si="7"/>
        <v>7.1</v>
      </c>
    </row>
    <row r="21" spans="1:28" ht="24.95" customHeight="1">
      <c r="A21" s="44">
        <f>Seznam!B14</f>
        <v>20</v>
      </c>
      <c r="B21" s="2" t="str">
        <f>Seznam!C14</f>
        <v>Kateřina Bendová</v>
      </c>
      <c r="C21" s="9">
        <f>Seznam!D14</f>
        <v>2009</v>
      </c>
      <c r="D21" s="45" t="str">
        <f>Seznam!E14</f>
        <v>RG Proactive Milevsko</v>
      </c>
      <c r="E21" s="45" t="str">
        <f>Seznam!F14</f>
        <v>CZE</v>
      </c>
      <c r="F21" s="9"/>
      <c r="G21" s="232">
        <v>0.9</v>
      </c>
      <c r="H21" s="233">
        <v>0.6</v>
      </c>
      <c r="I21" s="234">
        <v>0.9</v>
      </c>
      <c r="J21" s="234">
        <v>0.4</v>
      </c>
      <c r="K21" s="34">
        <f t="shared" si="0"/>
        <v>0.75</v>
      </c>
      <c r="L21" s="235">
        <v>5.8</v>
      </c>
      <c r="M21" s="236">
        <v>6.3</v>
      </c>
      <c r="N21" s="234">
        <v>5.4</v>
      </c>
      <c r="O21" s="234">
        <v>4.7</v>
      </c>
      <c r="P21" s="34">
        <f t="shared" si="1"/>
        <v>5.6</v>
      </c>
      <c r="Q21" s="237"/>
      <c r="R21" s="27">
        <f t="shared" si="2"/>
        <v>6.35</v>
      </c>
      <c r="S21" s="35">
        <f t="shared" si="3"/>
        <v>6.35</v>
      </c>
      <c r="T21" s="35"/>
      <c r="U21" s="25">
        <f t="shared" si="4"/>
        <v>12</v>
      </c>
      <c r="V21" s="36">
        <f t="shared" si="5"/>
        <v>12</v>
      </c>
      <c r="X21" s="47"/>
      <c r="Y21" s="42">
        <f t="shared" si="6"/>
        <v>0.75</v>
      </c>
      <c r="Z21" s="42">
        <f t="shared" si="7"/>
        <v>5.6</v>
      </c>
      <c r="AA21" s="42">
        <f t="shared" si="7"/>
        <v>0</v>
      </c>
      <c r="AB21" s="42">
        <f t="shared" si="7"/>
        <v>6.35</v>
      </c>
    </row>
    <row r="22" spans="1:28" ht="24.95" customHeight="1">
      <c r="A22" s="44">
        <f>Seznam!B15</f>
        <v>21</v>
      </c>
      <c r="B22" s="2" t="str">
        <f>Seznam!C15</f>
        <v>Markéta Poláková</v>
      </c>
      <c r="C22" s="9">
        <f>Seznam!D15</f>
        <v>2009</v>
      </c>
      <c r="D22" s="45" t="str">
        <f>Seznam!E15</f>
        <v>SK Provo Brno</v>
      </c>
      <c r="E22" s="45" t="str">
        <f>Seznam!F15</f>
        <v>CZE</v>
      </c>
      <c r="F22" s="9"/>
      <c r="G22" s="232">
        <v>1.5</v>
      </c>
      <c r="H22" s="233">
        <v>1.5</v>
      </c>
      <c r="I22" s="234">
        <v>1.1000000000000001</v>
      </c>
      <c r="J22" s="234">
        <v>0.8</v>
      </c>
      <c r="K22" s="34">
        <f t="shared" si="0"/>
        <v>1.3</v>
      </c>
      <c r="L22" s="235">
        <v>5.9</v>
      </c>
      <c r="M22" s="236">
        <v>6.8</v>
      </c>
      <c r="N22" s="234">
        <v>7.6</v>
      </c>
      <c r="O22" s="234">
        <v>5.6</v>
      </c>
      <c r="P22" s="34">
        <f t="shared" si="1"/>
        <v>6.35</v>
      </c>
      <c r="Q22" s="237"/>
      <c r="R22" s="27">
        <f t="shared" si="2"/>
        <v>7.6499999999999995</v>
      </c>
      <c r="S22" s="35">
        <f t="shared" si="3"/>
        <v>7.6499999999999995</v>
      </c>
      <c r="T22" s="35"/>
      <c r="U22" s="25">
        <f t="shared" si="4"/>
        <v>2</v>
      </c>
      <c r="V22" s="36">
        <f t="shared" si="5"/>
        <v>2</v>
      </c>
      <c r="X22" s="47"/>
      <c r="Y22" s="42">
        <f t="shared" si="6"/>
        <v>1.3</v>
      </c>
      <c r="Z22" s="42">
        <f t="shared" si="7"/>
        <v>6.35</v>
      </c>
      <c r="AA22" s="42">
        <f t="shared" si="7"/>
        <v>0</v>
      </c>
      <c r="AB22" s="42">
        <f t="shared" si="7"/>
        <v>7.6499999999999995</v>
      </c>
    </row>
    <row r="23" spans="1:28" ht="24.95" customHeight="1">
      <c r="A23" s="44">
        <f>Seznam!B16</f>
        <v>22</v>
      </c>
      <c r="B23" s="2" t="str">
        <f>Seznam!C16</f>
        <v>Anna Miklavcic</v>
      </c>
      <c r="C23" s="9">
        <f>Seznam!D16</f>
        <v>2009</v>
      </c>
      <c r="D23" s="45" t="str">
        <f>Seznam!E16</f>
        <v>TGU Salzburg</v>
      </c>
      <c r="E23" s="45" t="str">
        <f>Seznam!F16</f>
        <v>AUT</v>
      </c>
      <c r="F23" s="9"/>
      <c r="G23" s="232">
        <v>0.3</v>
      </c>
      <c r="H23" s="233">
        <v>0.4</v>
      </c>
      <c r="I23" s="234">
        <v>0.7</v>
      </c>
      <c r="J23" s="234">
        <v>1.3</v>
      </c>
      <c r="K23" s="34">
        <f t="shared" si="0"/>
        <v>0.55000000000000004</v>
      </c>
      <c r="L23" s="235">
        <v>5.2</v>
      </c>
      <c r="M23" s="236">
        <v>5.2</v>
      </c>
      <c r="N23" s="234">
        <v>4.2</v>
      </c>
      <c r="O23" s="234">
        <v>5.4</v>
      </c>
      <c r="P23" s="34">
        <f t="shared" si="1"/>
        <v>5.2</v>
      </c>
      <c r="Q23" s="237"/>
      <c r="R23" s="27">
        <f t="shared" si="2"/>
        <v>5.75</v>
      </c>
      <c r="S23" s="35">
        <f t="shared" si="3"/>
        <v>5.75</v>
      </c>
      <c r="T23" s="35"/>
      <c r="U23" s="25">
        <f t="shared" si="4"/>
        <v>14</v>
      </c>
      <c r="V23" s="36">
        <f t="shared" si="5"/>
        <v>14</v>
      </c>
      <c r="X23" s="47"/>
      <c r="Y23" s="42">
        <f t="shared" si="6"/>
        <v>0.55000000000000004</v>
      </c>
      <c r="Z23" s="42">
        <f t="shared" si="7"/>
        <v>5.2</v>
      </c>
      <c r="AA23" s="42">
        <f t="shared" si="7"/>
        <v>0</v>
      </c>
      <c r="AB23" s="42">
        <f t="shared" si="7"/>
        <v>5.75</v>
      </c>
    </row>
    <row r="24" spans="1:28" ht="24.95" customHeight="1">
      <c r="A24" s="44">
        <f>Seznam!B17</f>
        <v>23</v>
      </c>
      <c r="B24" s="2" t="str">
        <f>Seznam!C17</f>
        <v>Anastasiya Melnykova</v>
      </c>
      <c r="C24" s="9">
        <f>Seznam!D17</f>
        <v>2009</v>
      </c>
      <c r="D24" s="45" t="str">
        <f>Seznam!E17</f>
        <v>TJ Sokol Žižkov I.</v>
      </c>
      <c r="E24" s="45" t="str">
        <f>Seznam!F17</f>
        <v>CZE</v>
      </c>
      <c r="F24" s="9"/>
      <c r="G24" s="232">
        <v>1.2</v>
      </c>
      <c r="H24" s="233">
        <v>1.1000000000000001</v>
      </c>
      <c r="I24" s="234">
        <v>1.2</v>
      </c>
      <c r="J24" s="234">
        <v>1</v>
      </c>
      <c r="K24" s="34">
        <f t="shared" si="0"/>
        <v>1.1499999999999999</v>
      </c>
      <c r="L24" s="235">
        <v>6.1</v>
      </c>
      <c r="M24" s="236">
        <v>7</v>
      </c>
      <c r="N24" s="234">
        <v>7</v>
      </c>
      <c r="O24" s="234">
        <v>6.1</v>
      </c>
      <c r="P24" s="34">
        <f t="shared" si="1"/>
        <v>6.55</v>
      </c>
      <c r="Q24" s="237"/>
      <c r="R24" s="27">
        <f>K24+P24-Q24</f>
        <v>7.6999999999999993</v>
      </c>
      <c r="S24" s="35">
        <f>R24</f>
        <v>7.6999999999999993</v>
      </c>
      <c r="T24" s="35"/>
      <c r="U24" s="25">
        <f t="shared" si="4"/>
        <v>1</v>
      </c>
      <c r="V24" s="36">
        <f t="shared" si="5"/>
        <v>1</v>
      </c>
      <c r="X24" s="47"/>
      <c r="Y24" s="42">
        <f>K24</f>
        <v>1.1499999999999999</v>
      </c>
      <c r="Z24" s="42">
        <f>P24</f>
        <v>6.55</v>
      </c>
      <c r="AA24" s="42">
        <f>Q24</f>
        <v>0</v>
      </c>
      <c r="AB24" s="42">
        <f>R24</f>
        <v>7.6999999999999993</v>
      </c>
    </row>
    <row r="25" spans="1:28" ht="24.95" customHeight="1">
      <c r="A25" s="44"/>
      <c r="B25" s="2"/>
      <c r="C25" s="9"/>
      <c r="D25" s="45"/>
      <c r="E25" s="45"/>
      <c r="F25" s="9"/>
      <c r="G25" s="43">
        <v>0</v>
      </c>
      <c r="H25" s="15"/>
      <c r="I25" s="37">
        <f>IF($L$2&lt;3,"x",0)</f>
        <v>0</v>
      </c>
      <c r="J25" s="37">
        <f>IF($L$2&lt;4,"x",0)</f>
        <v>0</v>
      </c>
      <c r="K25" s="34">
        <f t="shared" si="0"/>
        <v>0</v>
      </c>
      <c r="L25" s="17">
        <v>0</v>
      </c>
      <c r="M25" s="16"/>
      <c r="N25" s="37">
        <f>IF($M$2&lt;3,"x",0)</f>
        <v>0</v>
      </c>
      <c r="O25" s="37">
        <f>IF($M$2&lt;4,"x",0)</f>
        <v>0</v>
      </c>
      <c r="P25" s="34">
        <f t="shared" si="1"/>
        <v>0</v>
      </c>
      <c r="Q25" s="21"/>
      <c r="R25" s="27">
        <f>K25+P25-Q25</f>
        <v>0</v>
      </c>
      <c r="S25" s="35">
        <f>R25</f>
        <v>0</v>
      </c>
      <c r="T25" s="35" t="e">
        <f>R25+#REF!</f>
        <v>#REF!</v>
      </c>
      <c r="U25" s="25">
        <f t="shared" si="4"/>
        <v>17</v>
      </c>
      <c r="V25" s="36">
        <f t="shared" si="5"/>
        <v>17</v>
      </c>
      <c r="X25" s="47">
        <f>F25</f>
        <v>0</v>
      </c>
      <c r="Y25" s="42">
        <f>K25</f>
        <v>0</v>
      </c>
      <c r="Z25" s="42">
        <f t="shared" si="7"/>
        <v>0</v>
      </c>
      <c r="AA25" s="42">
        <f t="shared" si="7"/>
        <v>0</v>
      </c>
      <c r="AB25" s="42">
        <f t="shared" si="7"/>
        <v>0</v>
      </c>
    </row>
  </sheetData>
  <mergeCells count="8">
    <mergeCell ref="V7:V8"/>
    <mergeCell ref="F7:F8"/>
    <mergeCell ref="U7:U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topLeftCell="A4" workbookViewId="0">
      <selection activeCell="S16" sqref="S16"/>
    </sheetView>
  </sheetViews>
  <sheetFormatPr defaultRowHeight="15"/>
  <cols>
    <col min="1" max="1" width="9.7109375" style="99" customWidth="1"/>
    <col min="2" max="2" width="5.85546875" style="99" bestFit="1" customWidth="1"/>
    <col min="3" max="3" width="18.140625" style="99" bestFit="1" customWidth="1"/>
    <col min="4" max="4" width="6.7109375" style="98" customWidth="1"/>
    <col min="5" max="5" width="20.28515625" style="99" bestFit="1" customWidth="1"/>
    <col min="6" max="6" width="5" style="98" bestFit="1" customWidth="1"/>
    <col min="7" max="7" width="6.7109375" style="99" hidden="1" customWidth="1"/>
    <col min="8" max="9" width="9.42578125" style="99" bestFit="1" customWidth="1"/>
    <col min="10" max="10" width="8.85546875" style="99" bestFit="1" customWidth="1"/>
    <col min="11" max="11" width="8.85546875" style="99" customWidth="1"/>
    <col min="12" max="12" width="6.7109375" style="99" bestFit="1" customWidth="1"/>
    <col min="13" max="14" width="9.42578125" style="99" bestFit="1" customWidth="1"/>
    <col min="15" max="16" width="8.85546875" style="99" bestFit="1" customWidth="1"/>
    <col min="17" max="16384" width="9.140625" style="99"/>
  </cols>
  <sheetData>
    <row r="1" spans="1:17" customFormat="1" ht="24.75">
      <c r="A1" s="389" t="s">
        <v>498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7" customFormat="1">
      <c r="A2" s="60"/>
      <c r="B2" s="61"/>
      <c r="D2" s="60"/>
      <c r="E2" s="61"/>
      <c r="F2" s="61"/>
      <c r="G2" s="60"/>
      <c r="H2" s="60"/>
      <c r="I2" s="60"/>
      <c r="J2" s="60"/>
      <c r="K2" s="68"/>
    </row>
    <row r="3" spans="1:17" customFormat="1" ht="40.5">
      <c r="A3" s="390" t="str">
        <f>Název</f>
        <v>Milevský pohár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7" s="65" customFormat="1" ht="14.25">
      <c r="A4" s="63"/>
      <c r="B4" s="64"/>
      <c r="C4" s="64"/>
      <c r="D4" s="64"/>
      <c r="E4" s="64"/>
      <c r="F4" s="64"/>
      <c r="G4" s="64"/>
      <c r="H4" s="64"/>
      <c r="I4" s="64"/>
      <c r="J4" s="64"/>
      <c r="K4" s="134"/>
    </row>
    <row r="5" spans="1:17" customFormat="1" ht="19.5">
      <c r="A5" s="391" t="str">
        <f>Datum</f>
        <v>12.března 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7" s="65" customFormat="1" ht="7.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134"/>
    </row>
    <row r="7" spans="1:17" customFormat="1" ht="19.5">
      <c r="A7" s="391" t="str">
        <f>Místo</f>
        <v>Milevsko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7" ht="19.5">
      <c r="A8" s="96"/>
      <c r="B8" s="97"/>
      <c r="C8" s="97"/>
      <c r="E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7" ht="20.25" thickBot="1">
      <c r="A9" s="67" t="str">
        <f>_kat10</f>
        <v>9. kategorie - dorostenky, ročník 2000 a st.</v>
      </c>
    </row>
    <row r="10" spans="1:17" ht="17.25" thickTop="1">
      <c r="A10" s="100"/>
      <c r="B10" s="101"/>
      <c r="C10" s="102"/>
      <c r="D10" s="103"/>
      <c r="E10" s="104"/>
      <c r="F10" s="283"/>
      <c r="G10" s="395" t="str">
        <f>Kat10S1</f>
        <v>sestava s míčem</v>
      </c>
      <c r="H10" s="395"/>
      <c r="I10" s="395"/>
      <c r="J10" s="395"/>
      <c r="K10" s="396"/>
      <c r="L10" s="394" t="str">
        <f>Kat10S2</f>
        <v>sestava s libovolným náčiním</v>
      </c>
      <c r="M10" s="395"/>
      <c r="N10" s="395"/>
      <c r="O10" s="395"/>
      <c r="P10" s="396"/>
      <c r="Q10" s="135"/>
    </row>
    <row r="11" spans="1:17" ht="16.5">
      <c r="A11" s="106" t="s">
        <v>499</v>
      </c>
      <c r="B11" s="107" t="s">
        <v>500</v>
      </c>
      <c r="C11" s="108" t="s">
        <v>501</v>
      </c>
      <c r="D11" s="109" t="s">
        <v>3</v>
      </c>
      <c r="E11" s="110" t="s">
        <v>4</v>
      </c>
      <c r="F11" s="284" t="s">
        <v>5</v>
      </c>
      <c r="G11" s="397" t="s">
        <v>505</v>
      </c>
      <c r="H11" s="82" t="s">
        <v>502</v>
      </c>
      <c r="I11" s="111" t="s">
        <v>503</v>
      </c>
      <c r="J11" s="111" t="s">
        <v>482</v>
      </c>
      <c r="K11" s="112" t="s">
        <v>504</v>
      </c>
      <c r="L11" s="392" t="s">
        <v>505</v>
      </c>
      <c r="M11" s="82" t="s">
        <v>502</v>
      </c>
      <c r="N11" s="111" t="s">
        <v>503</v>
      </c>
      <c r="O11" s="111" t="s">
        <v>482</v>
      </c>
      <c r="P11" s="112" t="s">
        <v>504</v>
      </c>
      <c r="Q11" s="136" t="s">
        <v>506</v>
      </c>
    </row>
    <row r="12" spans="1:17" ht="15.75" customHeight="1" thickBot="1">
      <c r="A12" s="113"/>
      <c r="B12" s="114"/>
      <c r="C12" s="115"/>
      <c r="D12" s="116"/>
      <c r="E12" s="117"/>
      <c r="F12" s="285"/>
      <c r="G12" s="398"/>
      <c r="H12" s="89" t="s">
        <v>477</v>
      </c>
      <c r="I12" s="119" t="s">
        <v>470</v>
      </c>
      <c r="J12" s="119"/>
      <c r="K12" s="120"/>
      <c r="L12" s="393"/>
      <c r="M12" s="89" t="s">
        <v>477</v>
      </c>
      <c r="N12" s="119" t="s">
        <v>470</v>
      </c>
      <c r="O12" s="119"/>
      <c r="P12" s="120"/>
      <c r="Q12" s="137"/>
    </row>
    <row r="13" spans="1:17" ht="16.5" hidden="1" customHeight="1">
      <c r="A13" s="105">
        <v>1</v>
      </c>
      <c r="B13" s="101">
        <v>17</v>
      </c>
      <c r="C13" s="121"/>
      <c r="D13" s="122"/>
      <c r="E13" s="123"/>
      <c r="F13" s="124" t="s">
        <v>18</v>
      </c>
      <c r="G13" s="138"/>
      <c r="H13" s="125">
        <v>0</v>
      </c>
      <c r="I13" s="125" t="e">
        <v>#NUM!</v>
      </c>
      <c r="J13" s="125">
        <v>0</v>
      </c>
      <c r="K13" s="126" t="e">
        <v>#NUM!</v>
      </c>
      <c r="L13" s="138"/>
      <c r="M13" s="125">
        <v>0</v>
      </c>
      <c r="N13" s="125" t="e">
        <v>#NUM!</v>
      </c>
      <c r="O13" s="125">
        <v>0</v>
      </c>
      <c r="P13" s="126" t="e">
        <v>#NUM!</v>
      </c>
      <c r="Q13" s="139" t="e">
        <v>#NUM!</v>
      </c>
    </row>
    <row r="14" spans="1:17" s="127" customFormat="1" ht="18" thickTop="1" thickBot="1">
      <c r="A14" s="323">
        <v>1</v>
      </c>
      <c r="B14" s="323">
        <v>8</v>
      </c>
      <c r="C14" s="324" t="s">
        <v>459</v>
      </c>
      <c r="D14" s="325">
        <v>1993</v>
      </c>
      <c r="E14" s="326" t="s">
        <v>22</v>
      </c>
      <c r="F14" s="323" t="s">
        <v>18</v>
      </c>
      <c r="G14" s="327" t="e">
        <v>#REF!</v>
      </c>
      <c r="H14" s="328">
        <v>4.55</v>
      </c>
      <c r="I14" s="91">
        <v>7.2</v>
      </c>
      <c r="J14" s="328">
        <v>0</v>
      </c>
      <c r="K14" s="329">
        <v>11.75</v>
      </c>
      <c r="L14" s="327">
        <v>0</v>
      </c>
      <c r="M14" s="328">
        <v>5.3</v>
      </c>
      <c r="N14" s="91">
        <v>7.9</v>
      </c>
      <c r="O14" s="328">
        <v>0</v>
      </c>
      <c r="P14" s="329">
        <v>13.2</v>
      </c>
      <c r="Q14" s="330">
        <v>24.95</v>
      </c>
    </row>
    <row r="15" spans="1:17" s="127" customFormat="1" ht="18" thickTop="1" thickBot="1">
      <c r="A15" s="323">
        <v>2</v>
      </c>
      <c r="B15" s="331">
        <v>1</v>
      </c>
      <c r="C15" s="332" t="s">
        <v>444</v>
      </c>
      <c r="D15" s="333">
        <v>2000</v>
      </c>
      <c r="E15" s="334" t="s">
        <v>195</v>
      </c>
      <c r="F15" s="331" t="s">
        <v>18</v>
      </c>
      <c r="G15" s="335" t="e">
        <v>#REF!</v>
      </c>
      <c r="H15" s="336">
        <v>3.35</v>
      </c>
      <c r="I15" s="255">
        <v>6.75</v>
      </c>
      <c r="J15" s="336">
        <v>0</v>
      </c>
      <c r="K15" s="337">
        <v>10.1</v>
      </c>
      <c r="L15" s="335">
        <v>0</v>
      </c>
      <c r="M15" s="336">
        <v>4.95</v>
      </c>
      <c r="N15" s="255">
        <v>7.1</v>
      </c>
      <c r="O15" s="336">
        <v>0</v>
      </c>
      <c r="P15" s="337">
        <v>12.05</v>
      </c>
      <c r="Q15" s="338">
        <v>22.15</v>
      </c>
    </row>
    <row r="16" spans="1:17" s="127" customFormat="1" ht="18" thickTop="1" thickBot="1">
      <c r="A16" s="323">
        <v>3</v>
      </c>
      <c r="B16" s="331">
        <v>9</v>
      </c>
      <c r="C16" s="332" t="s">
        <v>462</v>
      </c>
      <c r="D16" s="333">
        <v>1995</v>
      </c>
      <c r="E16" s="334" t="s">
        <v>455</v>
      </c>
      <c r="F16" s="331" t="s">
        <v>18</v>
      </c>
      <c r="G16" s="335" t="e">
        <v>#REF!</v>
      </c>
      <c r="H16" s="336">
        <v>2.75</v>
      </c>
      <c r="I16" s="255">
        <v>7</v>
      </c>
      <c r="J16" s="336">
        <v>0</v>
      </c>
      <c r="K16" s="337">
        <v>9.75</v>
      </c>
      <c r="L16" s="335">
        <v>0</v>
      </c>
      <c r="M16" s="336">
        <v>4.4000000000000004</v>
      </c>
      <c r="N16" s="255">
        <v>7.05</v>
      </c>
      <c r="O16" s="336">
        <v>0</v>
      </c>
      <c r="P16" s="337">
        <v>11.45</v>
      </c>
      <c r="Q16" s="338">
        <v>21.2</v>
      </c>
    </row>
    <row r="17" spans="1:17" s="127" customFormat="1" ht="18" thickTop="1" thickBot="1">
      <c r="A17" s="323">
        <v>4</v>
      </c>
      <c r="B17" s="331">
        <v>6</v>
      </c>
      <c r="C17" s="332" t="s">
        <v>454</v>
      </c>
      <c r="D17" s="333">
        <v>1993</v>
      </c>
      <c r="E17" s="334" t="s">
        <v>455</v>
      </c>
      <c r="F17" s="331" t="s">
        <v>18</v>
      </c>
      <c r="G17" s="335" t="e">
        <v>#REF!</v>
      </c>
      <c r="H17" s="336">
        <v>3.9</v>
      </c>
      <c r="I17" s="255">
        <v>7.1</v>
      </c>
      <c r="J17" s="336">
        <v>0</v>
      </c>
      <c r="K17" s="337">
        <v>11</v>
      </c>
      <c r="L17" s="335">
        <v>0</v>
      </c>
      <c r="M17" s="336">
        <v>3.45</v>
      </c>
      <c r="N17" s="255">
        <v>6.5</v>
      </c>
      <c r="O17" s="336">
        <v>0.6</v>
      </c>
      <c r="P17" s="337">
        <v>9.35</v>
      </c>
      <c r="Q17" s="338">
        <v>20.350000000000001</v>
      </c>
    </row>
    <row r="18" spans="1:17" s="127" customFormat="1" ht="18" thickTop="1" thickBot="1">
      <c r="A18" s="323">
        <v>5</v>
      </c>
      <c r="B18" s="331">
        <v>10</v>
      </c>
      <c r="C18" s="332" t="s">
        <v>465</v>
      </c>
      <c r="D18" s="333">
        <v>2000</v>
      </c>
      <c r="E18" s="334" t="s">
        <v>195</v>
      </c>
      <c r="F18" s="331" t="s">
        <v>18</v>
      </c>
      <c r="G18" s="335" t="e">
        <v>#REF!</v>
      </c>
      <c r="H18" s="336">
        <v>2.7</v>
      </c>
      <c r="I18" s="255">
        <v>6.1</v>
      </c>
      <c r="J18" s="336">
        <v>0</v>
      </c>
      <c r="K18" s="337">
        <v>8.8000000000000007</v>
      </c>
      <c r="L18" s="335">
        <v>0</v>
      </c>
      <c r="M18" s="336">
        <v>4.25</v>
      </c>
      <c r="N18" s="255">
        <v>7.2</v>
      </c>
      <c r="O18" s="336">
        <v>0</v>
      </c>
      <c r="P18" s="337">
        <v>11.45</v>
      </c>
      <c r="Q18" s="338">
        <v>20.25</v>
      </c>
    </row>
    <row r="19" spans="1:17" s="127" customFormat="1" ht="18" thickTop="1" thickBot="1">
      <c r="A19" s="323">
        <v>6</v>
      </c>
      <c r="B19" s="331">
        <v>3</v>
      </c>
      <c r="C19" s="332" t="s">
        <v>450</v>
      </c>
      <c r="D19" s="333">
        <v>1998</v>
      </c>
      <c r="E19" s="334" t="s">
        <v>100</v>
      </c>
      <c r="F19" s="331" t="s">
        <v>18</v>
      </c>
      <c r="G19" s="335" t="e">
        <v>#REF!</v>
      </c>
      <c r="H19" s="336">
        <v>3.5</v>
      </c>
      <c r="I19" s="255">
        <v>7.15</v>
      </c>
      <c r="J19" s="336">
        <v>0</v>
      </c>
      <c r="K19" s="337">
        <v>10.65</v>
      </c>
      <c r="L19" s="335">
        <v>0</v>
      </c>
      <c r="M19" s="336">
        <v>3.2</v>
      </c>
      <c r="N19" s="255">
        <v>6.15</v>
      </c>
      <c r="O19" s="336">
        <v>0</v>
      </c>
      <c r="P19" s="337">
        <v>9.3500000000000014</v>
      </c>
      <c r="Q19" s="338">
        <v>20</v>
      </c>
    </row>
    <row r="20" spans="1:17" s="127" customFormat="1" ht="18" thickTop="1" thickBot="1">
      <c r="A20" s="231">
        <v>7</v>
      </c>
      <c r="B20" s="225">
        <v>4</v>
      </c>
      <c r="C20" s="226" t="s">
        <v>452</v>
      </c>
      <c r="D20" s="111">
        <v>2000</v>
      </c>
      <c r="E20" s="128" t="s">
        <v>341</v>
      </c>
      <c r="F20" s="225" t="s">
        <v>18</v>
      </c>
      <c r="G20" s="140" t="e">
        <v>#REF!</v>
      </c>
      <c r="H20" s="129">
        <v>2.4500000000000002</v>
      </c>
      <c r="I20" s="130">
        <v>6.8</v>
      </c>
      <c r="J20" s="129">
        <v>0</v>
      </c>
      <c r="K20" s="131">
        <v>9.25</v>
      </c>
      <c r="L20" s="140">
        <v>0</v>
      </c>
      <c r="M20" s="129">
        <v>3.8</v>
      </c>
      <c r="N20" s="130">
        <v>6.5</v>
      </c>
      <c r="O20" s="129">
        <v>0</v>
      </c>
      <c r="P20" s="131">
        <v>10.3</v>
      </c>
      <c r="Q20" s="286">
        <v>19.55</v>
      </c>
    </row>
    <row r="21" spans="1:17" s="127" customFormat="1" ht="18" thickTop="1" thickBot="1">
      <c r="A21" s="231">
        <v>8</v>
      </c>
      <c r="B21" s="225">
        <v>7</v>
      </c>
      <c r="C21" s="226" t="s">
        <v>457</v>
      </c>
      <c r="D21" s="111">
        <v>1998</v>
      </c>
      <c r="E21" s="128" t="s">
        <v>136</v>
      </c>
      <c r="F21" s="225" t="s">
        <v>18</v>
      </c>
      <c r="G21" s="140" t="e">
        <v>#REF!</v>
      </c>
      <c r="H21" s="129">
        <v>2.75</v>
      </c>
      <c r="I21" s="130">
        <v>6.9</v>
      </c>
      <c r="J21" s="129">
        <v>0</v>
      </c>
      <c r="K21" s="131">
        <v>9.65</v>
      </c>
      <c r="L21" s="140">
        <v>0</v>
      </c>
      <c r="M21" s="129">
        <v>2.95</v>
      </c>
      <c r="N21" s="130">
        <v>6.2</v>
      </c>
      <c r="O21" s="129">
        <v>0</v>
      </c>
      <c r="P21" s="131">
        <v>9.15</v>
      </c>
      <c r="Q21" s="286">
        <v>18.8</v>
      </c>
    </row>
    <row r="22" spans="1:17" s="127" customFormat="1" ht="18" thickTop="1" thickBot="1">
      <c r="A22" s="231">
        <v>9</v>
      </c>
      <c r="B22" s="227">
        <v>2</v>
      </c>
      <c r="C22" s="228" t="s">
        <v>447</v>
      </c>
      <c r="D22" s="229">
        <v>1999</v>
      </c>
      <c r="E22" s="230" t="s">
        <v>306</v>
      </c>
      <c r="F22" s="227" t="s">
        <v>62</v>
      </c>
      <c r="G22" s="141" t="e">
        <v>#REF!</v>
      </c>
      <c r="H22" s="132">
        <v>2.4500000000000002</v>
      </c>
      <c r="I22" s="94">
        <v>5.95</v>
      </c>
      <c r="J22" s="132">
        <v>1.1000000000000001</v>
      </c>
      <c r="K22" s="133">
        <v>7.3000000000000007</v>
      </c>
      <c r="L22" s="141">
        <v>0</v>
      </c>
      <c r="M22" s="132">
        <v>2.85</v>
      </c>
      <c r="N22" s="94">
        <v>5.8</v>
      </c>
      <c r="O22" s="132">
        <v>0</v>
      </c>
      <c r="P22" s="133">
        <v>8.65</v>
      </c>
      <c r="Q22" s="288">
        <v>15.950000000000001</v>
      </c>
    </row>
    <row r="23" spans="1:17" ht="15.75" thickTop="1">
      <c r="G23" s="99" t="e">
        <f>#REF!</f>
        <v>#REF!</v>
      </c>
    </row>
  </sheetData>
  <sortState ref="B14:Q22">
    <sortCondition descending="1" ref="Q14:Q22"/>
  </sortState>
  <mergeCells count="8">
    <mergeCell ref="A1:L1"/>
    <mergeCell ref="A3:L3"/>
    <mergeCell ref="A5:L5"/>
    <mergeCell ref="A7:L7"/>
    <mergeCell ref="G11:G12"/>
    <mergeCell ref="L11:L12"/>
    <mergeCell ref="G10:K10"/>
    <mergeCell ref="L10:P10"/>
  </mergeCells>
  <phoneticPr fontId="12" type="noConversion"/>
  <printOptions horizontalCentered="1"/>
  <pageMargins left="0" right="0" top="0.78740157480314965" bottom="0" header="0" footer="0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S16" sqref="S16"/>
    </sheetView>
  </sheetViews>
  <sheetFormatPr defaultRowHeight="12.75"/>
  <cols>
    <col min="2" max="2" width="12.7109375" bestFit="1" customWidth="1"/>
    <col min="3" max="3" width="59.5703125" bestFit="1" customWidth="1"/>
    <col min="4" max="4" width="8.42578125" bestFit="1" customWidth="1"/>
    <col min="5" max="8" width="25.7109375" customWidth="1"/>
  </cols>
  <sheetData>
    <row r="1" spans="1:8">
      <c r="B1" s="57" t="s">
        <v>508</v>
      </c>
      <c r="C1" s="54" t="s">
        <v>509</v>
      </c>
    </row>
    <row r="2" spans="1:8">
      <c r="B2" s="57" t="s">
        <v>510</v>
      </c>
      <c r="C2" s="54" t="s">
        <v>511</v>
      </c>
    </row>
    <row r="3" spans="1:8">
      <c r="B3" s="57" t="s">
        <v>512</v>
      </c>
      <c r="C3" s="55" t="s">
        <v>513</v>
      </c>
    </row>
    <row r="5" spans="1:8">
      <c r="B5" s="57" t="s">
        <v>514</v>
      </c>
      <c r="C5" s="57" t="s">
        <v>515</v>
      </c>
      <c r="D5" s="57" t="s">
        <v>516</v>
      </c>
      <c r="E5" s="57" t="s">
        <v>517</v>
      </c>
      <c r="F5" s="57" t="s">
        <v>518</v>
      </c>
      <c r="G5" s="57" t="s">
        <v>519</v>
      </c>
      <c r="H5" s="57" t="s">
        <v>520</v>
      </c>
    </row>
    <row r="6" spans="1:8">
      <c r="A6" s="5">
        <v>1</v>
      </c>
      <c r="B6" s="58">
        <v>1</v>
      </c>
      <c r="C6" s="48" t="s">
        <v>521</v>
      </c>
      <c r="D6" s="56">
        <v>1</v>
      </c>
      <c r="E6" s="54" t="s">
        <v>522</v>
      </c>
      <c r="F6" s="54" t="s">
        <v>523</v>
      </c>
      <c r="G6" s="54" t="s">
        <v>523</v>
      </c>
      <c r="H6" s="54" t="s">
        <v>523</v>
      </c>
    </row>
    <row r="7" spans="1:8">
      <c r="A7" s="5">
        <v>2</v>
      </c>
      <c r="B7" s="58">
        <v>2</v>
      </c>
      <c r="C7" s="48" t="s">
        <v>524</v>
      </c>
      <c r="D7" s="56">
        <v>1</v>
      </c>
      <c r="E7" s="54" t="s">
        <v>522</v>
      </c>
      <c r="F7" s="54" t="s">
        <v>523</v>
      </c>
      <c r="G7" s="54" t="s">
        <v>523</v>
      </c>
      <c r="H7" s="54" t="s">
        <v>523</v>
      </c>
    </row>
    <row r="8" spans="1:8">
      <c r="A8" s="5">
        <v>3</v>
      </c>
      <c r="B8" s="58" t="s">
        <v>131</v>
      </c>
      <c r="C8" s="48" t="s">
        <v>525</v>
      </c>
      <c r="D8" s="56">
        <v>2</v>
      </c>
      <c r="E8" s="54" t="s">
        <v>522</v>
      </c>
      <c r="F8" s="54" t="s">
        <v>526</v>
      </c>
      <c r="G8" s="54" t="s">
        <v>523</v>
      </c>
      <c r="H8" s="54" t="s">
        <v>523</v>
      </c>
    </row>
    <row r="9" spans="1:8">
      <c r="A9" s="5">
        <v>4</v>
      </c>
      <c r="B9" s="58" t="s">
        <v>196</v>
      </c>
      <c r="C9" s="48" t="s">
        <v>527</v>
      </c>
      <c r="D9" s="56">
        <v>2</v>
      </c>
      <c r="E9" s="54" t="s">
        <v>522</v>
      </c>
      <c r="F9" s="54" t="s">
        <v>526</v>
      </c>
      <c r="G9" s="54" t="s">
        <v>523</v>
      </c>
      <c r="H9" s="54" t="s">
        <v>523</v>
      </c>
    </row>
    <row r="10" spans="1:8">
      <c r="A10" s="5">
        <v>5</v>
      </c>
      <c r="B10" s="58">
        <v>4</v>
      </c>
      <c r="C10" s="48" t="s">
        <v>528</v>
      </c>
      <c r="D10" s="56">
        <v>2</v>
      </c>
      <c r="E10" s="54" t="s">
        <v>529</v>
      </c>
      <c r="F10" s="54" t="s">
        <v>526</v>
      </c>
      <c r="G10" s="54" t="s">
        <v>523</v>
      </c>
      <c r="H10" s="54" t="s">
        <v>523</v>
      </c>
    </row>
    <row r="11" spans="1:8">
      <c r="A11" s="5">
        <v>6</v>
      </c>
      <c r="B11" s="58">
        <v>5</v>
      </c>
      <c r="C11" s="48" t="s">
        <v>530</v>
      </c>
      <c r="D11" s="56">
        <v>2</v>
      </c>
      <c r="E11" s="54" t="s">
        <v>531</v>
      </c>
      <c r="F11" s="54" t="s">
        <v>526</v>
      </c>
      <c r="G11" s="54" t="s">
        <v>523</v>
      </c>
      <c r="H11" s="54" t="s">
        <v>523</v>
      </c>
    </row>
    <row r="12" spans="1:8">
      <c r="A12" s="5">
        <v>7</v>
      </c>
      <c r="B12" s="58">
        <v>6</v>
      </c>
      <c r="C12" s="48" t="s">
        <v>532</v>
      </c>
      <c r="D12" s="56">
        <v>2</v>
      </c>
      <c r="E12" s="54" t="s">
        <v>533</v>
      </c>
      <c r="F12" s="54" t="s">
        <v>526</v>
      </c>
      <c r="G12" s="54" t="s">
        <v>523</v>
      </c>
      <c r="H12" s="54" t="s">
        <v>523</v>
      </c>
    </row>
    <row r="13" spans="1:8">
      <c r="A13" s="5">
        <v>8</v>
      </c>
      <c r="B13" s="58">
        <v>7</v>
      </c>
      <c r="C13" s="48" t="s">
        <v>534</v>
      </c>
      <c r="D13" s="56">
        <v>2</v>
      </c>
      <c r="E13" s="54" t="s">
        <v>522</v>
      </c>
      <c r="F13" s="54" t="s">
        <v>526</v>
      </c>
      <c r="G13" s="54" t="s">
        <v>523</v>
      </c>
      <c r="H13" s="54" t="s">
        <v>523</v>
      </c>
    </row>
    <row r="14" spans="1:8">
      <c r="A14" s="5">
        <v>9</v>
      </c>
      <c r="B14" s="58">
        <v>8</v>
      </c>
      <c r="C14" s="48" t="s">
        <v>535</v>
      </c>
      <c r="D14" s="56">
        <v>2</v>
      </c>
      <c r="E14" s="54" t="s">
        <v>536</v>
      </c>
      <c r="F14" s="54" t="s">
        <v>526</v>
      </c>
      <c r="G14" s="54" t="s">
        <v>523</v>
      </c>
      <c r="H14" s="54" t="s">
        <v>523</v>
      </c>
    </row>
    <row r="15" spans="1:8">
      <c r="A15" s="5">
        <v>10</v>
      </c>
      <c r="B15" s="58">
        <v>9</v>
      </c>
      <c r="C15" s="48" t="s">
        <v>537</v>
      </c>
      <c r="D15" s="56">
        <v>2</v>
      </c>
      <c r="E15" s="54" t="s">
        <v>538</v>
      </c>
      <c r="F15" s="54" t="s">
        <v>526</v>
      </c>
      <c r="G15" s="54" t="s">
        <v>523</v>
      </c>
      <c r="H15" s="54" t="s">
        <v>523</v>
      </c>
    </row>
    <row r="19" spans="3:3" ht="15.75">
      <c r="C19" s="240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41"/>
  <sheetViews>
    <sheetView topLeftCell="A121" workbookViewId="0">
      <selection activeCell="S16" sqref="S16"/>
    </sheetView>
  </sheetViews>
  <sheetFormatPr defaultRowHeight="12.75"/>
  <cols>
    <col min="1" max="2" width="17.28515625" style="50" bestFit="1" customWidth="1"/>
    <col min="3" max="16384" width="9.140625" style="48"/>
  </cols>
  <sheetData>
    <row r="1" spans="1:2">
      <c r="A1" s="50" t="s">
        <v>539</v>
      </c>
      <c r="B1" s="50" t="s">
        <v>540</v>
      </c>
    </row>
    <row r="2" spans="1:2">
      <c r="A2" s="218" t="s">
        <v>322</v>
      </c>
      <c r="B2" s="218" t="s">
        <v>322</v>
      </c>
    </row>
    <row r="3" spans="1:2">
      <c r="A3" s="41" t="s">
        <v>138</v>
      </c>
      <c r="B3" s="41" t="s">
        <v>541</v>
      </c>
    </row>
    <row r="4" spans="1:2">
      <c r="A4" s="50" t="s">
        <v>542</v>
      </c>
      <c r="B4" s="50" t="s">
        <v>543</v>
      </c>
    </row>
    <row r="5" spans="1:2">
      <c r="A5" s="39" t="s">
        <v>368</v>
      </c>
      <c r="B5" s="39" t="s">
        <v>544</v>
      </c>
    </row>
    <row r="6" spans="1:2">
      <c r="A6" s="39" t="s">
        <v>172</v>
      </c>
      <c r="B6" s="39" t="s">
        <v>545</v>
      </c>
    </row>
    <row r="7" spans="1:2">
      <c r="A7" s="48" t="s">
        <v>546</v>
      </c>
      <c r="B7" s="48" t="s">
        <v>546</v>
      </c>
    </row>
    <row r="8" spans="1:2">
      <c r="A8" s="218" t="s">
        <v>394</v>
      </c>
      <c r="B8" s="218" t="s">
        <v>394</v>
      </c>
    </row>
    <row r="9" spans="1:2">
      <c r="A9" s="48" t="s">
        <v>547</v>
      </c>
      <c r="B9" s="48" t="s">
        <v>547</v>
      </c>
    </row>
    <row r="10" spans="1:2">
      <c r="A10" s="304" t="s">
        <v>141</v>
      </c>
      <c r="B10" s="304" t="s">
        <v>548</v>
      </c>
    </row>
    <row r="11" spans="1:2">
      <c r="A11" s="303" t="s">
        <v>92</v>
      </c>
      <c r="B11" s="303" t="s">
        <v>549</v>
      </c>
    </row>
    <row r="12" spans="1:2">
      <c r="A12" s="304" t="s">
        <v>92</v>
      </c>
      <c r="B12" s="304" t="s">
        <v>549</v>
      </c>
    </row>
    <row r="13" spans="1:2">
      <c r="A13" s="218" t="s">
        <v>200</v>
      </c>
      <c r="B13" s="218" t="s">
        <v>200</v>
      </c>
    </row>
    <row r="14" spans="1:2">
      <c r="A14" s="50" t="s">
        <v>550</v>
      </c>
      <c r="B14" s="50" t="s">
        <v>550</v>
      </c>
    </row>
    <row r="15" spans="1:2">
      <c r="A15" s="51" t="s">
        <v>551</v>
      </c>
      <c r="B15" s="51" t="s">
        <v>551</v>
      </c>
    </row>
    <row r="16" spans="1:2">
      <c r="A16" s="303" t="s">
        <v>67</v>
      </c>
      <c r="B16" s="303" t="s">
        <v>552</v>
      </c>
    </row>
    <row r="17" spans="1:2">
      <c r="A17" s="50" t="s">
        <v>553</v>
      </c>
      <c r="B17" s="50" t="s">
        <v>554</v>
      </c>
    </row>
    <row r="18" spans="1:2">
      <c r="A18" s="303" t="s">
        <v>116</v>
      </c>
      <c r="B18" s="303" t="s">
        <v>555</v>
      </c>
    </row>
    <row r="19" spans="1:2">
      <c r="A19" s="41" t="s">
        <v>556</v>
      </c>
      <c r="B19" s="41" t="s">
        <v>557</v>
      </c>
    </row>
    <row r="20" spans="1:2">
      <c r="A20" s="39" t="s">
        <v>153</v>
      </c>
      <c r="B20" s="39" t="s">
        <v>558</v>
      </c>
    </row>
    <row r="21" spans="1:2">
      <c r="A21" s="304" t="s">
        <v>241</v>
      </c>
      <c r="B21" s="304" t="s">
        <v>559</v>
      </c>
    </row>
    <row r="22" spans="1:2">
      <c r="A22" s="51" t="s">
        <v>560</v>
      </c>
      <c r="B22" s="51" t="s">
        <v>560</v>
      </c>
    </row>
    <row r="23" spans="1:2">
      <c r="A23" s="50" t="s">
        <v>53</v>
      </c>
      <c r="B23" s="50" t="s">
        <v>561</v>
      </c>
    </row>
    <row r="24" spans="1:2">
      <c r="A24" s="48" t="s">
        <v>562</v>
      </c>
      <c r="B24" s="48" t="s">
        <v>563</v>
      </c>
    </row>
    <row r="25" spans="1:2">
      <c r="A25" s="53" t="s">
        <v>564</v>
      </c>
      <c r="B25" s="53" t="s">
        <v>565</v>
      </c>
    </row>
    <row r="26" spans="1:2">
      <c r="A26" s="304" t="s">
        <v>416</v>
      </c>
      <c r="B26" s="304" t="s">
        <v>566</v>
      </c>
    </row>
    <row r="27" spans="1:2">
      <c r="A27" s="39" t="s">
        <v>567</v>
      </c>
      <c r="B27" s="39" t="s">
        <v>568</v>
      </c>
    </row>
    <row r="28" spans="1:2">
      <c r="A28" s="50" t="s">
        <v>126</v>
      </c>
      <c r="B28" s="50" t="s">
        <v>569</v>
      </c>
    </row>
    <row r="29" spans="1:2">
      <c r="A29" s="53" t="s">
        <v>46</v>
      </c>
      <c r="B29" s="53" t="s">
        <v>570</v>
      </c>
    </row>
    <row r="30" spans="1:2">
      <c r="A30" s="48" t="s">
        <v>571</v>
      </c>
      <c r="B30" s="48" t="s">
        <v>571</v>
      </c>
    </row>
    <row r="31" spans="1:2">
      <c r="A31" s="48" t="s">
        <v>572</v>
      </c>
      <c r="B31" s="48" t="s">
        <v>573</v>
      </c>
    </row>
    <row r="32" spans="1:2">
      <c r="A32" s="49" t="s">
        <v>362</v>
      </c>
      <c r="B32" s="49" t="s">
        <v>574</v>
      </c>
    </row>
    <row r="33" spans="1:2">
      <c r="A33" s="48" t="s">
        <v>575</v>
      </c>
      <c r="B33" s="48" t="s">
        <v>575</v>
      </c>
    </row>
    <row r="34" spans="1:2">
      <c r="A34" s="218" t="s">
        <v>244</v>
      </c>
      <c r="B34" s="218" t="s">
        <v>244</v>
      </c>
    </row>
    <row r="35" spans="1:2">
      <c r="A35" s="48" t="s">
        <v>576</v>
      </c>
      <c r="B35" s="50" t="s">
        <v>577</v>
      </c>
    </row>
    <row r="36" spans="1:2">
      <c r="A36" s="242" t="s">
        <v>28</v>
      </c>
      <c r="B36" s="242" t="s">
        <v>578</v>
      </c>
    </row>
    <row r="37" spans="1:2">
      <c r="A37" s="48" t="s">
        <v>579</v>
      </c>
      <c r="B37" s="48" t="s">
        <v>579</v>
      </c>
    </row>
    <row r="38" spans="1:2">
      <c r="A38" s="50" t="s">
        <v>255</v>
      </c>
      <c r="B38" s="50" t="s">
        <v>580</v>
      </c>
    </row>
    <row r="39" spans="1:2">
      <c r="A39" s="48" t="s">
        <v>283</v>
      </c>
      <c r="B39" s="48" t="s">
        <v>283</v>
      </c>
    </row>
    <row r="40" spans="1:2">
      <c r="A40" s="53" t="s">
        <v>581</v>
      </c>
      <c r="B40" s="53" t="s">
        <v>581</v>
      </c>
    </row>
    <row r="41" spans="1:2">
      <c r="A41" s="242" t="s">
        <v>582</v>
      </c>
      <c r="B41" s="242" t="s">
        <v>583</v>
      </c>
    </row>
    <row r="42" spans="1:2">
      <c r="A42" s="50" t="s">
        <v>123</v>
      </c>
      <c r="B42" s="50" t="s">
        <v>584</v>
      </c>
    </row>
    <row r="43" spans="1:2">
      <c r="A43" s="53" t="s">
        <v>585</v>
      </c>
      <c r="B43" s="53" t="s">
        <v>586</v>
      </c>
    </row>
    <row r="44" spans="1:2">
      <c r="A44" s="53" t="s">
        <v>587</v>
      </c>
      <c r="B44" s="53" t="s">
        <v>588</v>
      </c>
    </row>
    <row r="45" spans="1:2">
      <c r="A45" s="51" t="s">
        <v>589</v>
      </c>
      <c r="B45" s="51" t="s">
        <v>589</v>
      </c>
    </row>
    <row r="46" spans="1:2">
      <c r="A46" s="48" t="s">
        <v>589</v>
      </c>
      <c r="B46" s="48" t="s">
        <v>590</v>
      </c>
    </row>
    <row r="47" spans="1:2">
      <c r="A47" s="50" t="s">
        <v>591</v>
      </c>
      <c r="B47" s="50" t="s">
        <v>591</v>
      </c>
    </row>
    <row r="48" spans="1:2">
      <c r="A48" s="50" t="s">
        <v>40</v>
      </c>
      <c r="B48" s="50" t="s">
        <v>592</v>
      </c>
    </row>
    <row r="49" spans="1:2">
      <c r="A49" s="50" t="s">
        <v>193</v>
      </c>
      <c r="B49" s="50" t="s">
        <v>593</v>
      </c>
    </row>
    <row r="50" spans="1:2">
      <c r="A50" s="50" t="s">
        <v>24</v>
      </c>
      <c r="B50" s="50" t="s">
        <v>594</v>
      </c>
    </row>
    <row r="51" spans="1:2">
      <c r="A51" s="50" t="s">
        <v>595</v>
      </c>
      <c r="B51" s="50" t="s">
        <v>595</v>
      </c>
    </row>
    <row r="52" spans="1:2">
      <c r="A52" s="217" t="s">
        <v>109</v>
      </c>
      <c r="B52" s="217" t="s">
        <v>109</v>
      </c>
    </row>
    <row r="53" spans="1:2">
      <c r="A53" s="48" t="s">
        <v>596</v>
      </c>
      <c r="B53" s="48" t="s">
        <v>597</v>
      </c>
    </row>
    <row r="54" spans="1:2">
      <c r="A54" s="304" t="s">
        <v>145</v>
      </c>
      <c r="B54" s="304" t="s">
        <v>145</v>
      </c>
    </row>
    <row r="55" spans="1:2">
      <c r="A55" s="50" t="s">
        <v>411</v>
      </c>
      <c r="B55" s="50" t="s">
        <v>598</v>
      </c>
    </row>
    <row r="56" spans="1:2">
      <c r="A56" s="51" t="s">
        <v>599</v>
      </c>
      <c r="B56" s="51" t="s">
        <v>599</v>
      </c>
    </row>
    <row r="57" spans="1:2">
      <c r="A57" s="218" t="s">
        <v>270</v>
      </c>
      <c r="B57" s="218" t="s">
        <v>270</v>
      </c>
    </row>
    <row r="58" spans="1:2">
      <c r="A58" s="303" t="s">
        <v>79</v>
      </c>
      <c r="B58" s="303" t="s">
        <v>600</v>
      </c>
    </row>
    <row r="59" spans="1:2">
      <c r="A59" s="49" t="s">
        <v>601</v>
      </c>
      <c r="B59" s="49" t="s">
        <v>602</v>
      </c>
    </row>
    <row r="60" spans="1:2">
      <c r="A60" s="50" t="s">
        <v>337</v>
      </c>
      <c r="B60" s="50" t="s">
        <v>603</v>
      </c>
    </row>
    <row r="61" spans="1:2">
      <c r="A61" s="50" t="s">
        <v>604</v>
      </c>
      <c r="B61" s="50" t="s">
        <v>605</v>
      </c>
    </row>
    <row r="62" spans="1:2">
      <c r="A62" s="50" t="s">
        <v>158</v>
      </c>
      <c r="B62" s="50" t="s">
        <v>606</v>
      </c>
    </row>
    <row r="63" spans="1:2">
      <c r="A63" s="51" t="s">
        <v>607</v>
      </c>
      <c r="B63" s="51" t="s">
        <v>607</v>
      </c>
    </row>
    <row r="64" spans="1:2">
      <c r="A64" s="48" t="s">
        <v>608</v>
      </c>
      <c r="B64" s="48" t="s">
        <v>609</v>
      </c>
    </row>
    <row r="65" spans="1:2">
      <c r="A65" s="303" t="s">
        <v>102</v>
      </c>
      <c r="B65" s="303" t="s">
        <v>102</v>
      </c>
    </row>
    <row r="66" spans="1:2">
      <c r="A66" s="51" t="s">
        <v>610</v>
      </c>
      <c r="B66" s="51" t="s">
        <v>610</v>
      </c>
    </row>
    <row r="67" spans="1:2">
      <c r="A67" s="303" t="s">
        <v>611</v>
      </c>
      <c r="B67" s="303" t="s">
        <v>612</v>
      </c>
    </row>
    <row r="68" spans="1:2">
      <c r="A68" s="48" t="s">
        <v>613</v>
      </c>
      <c r="B68" s="48" t="s">
        <v>613</v>
      </c>
    </row>
    <row r="69" spans="1:2">
      <c r="A69" s="50" t="s">
        <v>614</v>
      </c>
      <c r="B69" s="50" t="s">
        <v>615</v>
      </c>
    </row>
    <row r="70" spans="1:2">
      <c r="A70" s="48" t="s">
        <v>616</v>
      </c>
      <c r="B70" s="48" t="s">
        <v>617</v>
      </c>
    </row>
    <row r="71" spans="1:2">
      <c r="A71" s="49" t="s">
        <v>618</v>
      </c>
      <c r="B71" s="49" t="s">
        <v>619</v>
      </c>
    </row>
    <row r="72" spans="1:2">
      <c r="A72" s="49" t="s">
        <v>620</v>
      </c>
      <c r="B72" s="49" t="s">
        <v>621</v>
      </c>
    </row>
    <row r="73" spans="1:2">
      <c r="A73" s="218" t="s">
        <v>250</v>
      </c>
      <c r="B73" s="218" t="s">
        <v>250</v>
      </c>
    </row>
    <row r="74" spans="1:2">
      <c r="A74" s="50" t="s">
        <v>622</v>
      </c>
      <c r="B74" s="50" t="s">
        <v>623</v>
      </c>
    </row>
    <row r="75" spans="1:2">
      <c r="A75" s="51" t="s">
        <v>624</v>
      </c>
      <c r="B75" s="51" t="s">
        <v>624</v>
      </c>
    </row>
    <row r="76" spans="1:2">
      <c r="A76" s="49" t="s">
        <v>625</v>
      </c>
      <c r="B76" s="49" t="s">
        <v>626</v>
      </c>
    </row>
    <row r="77" spans="1:2">
      <c r="A77" s="51" t="s">
        <v>627</v>
      </c>
      <c r="B77" s="51" t="s">
        <v>627</v>
      </c>
    </row>
    <row r="78" spans="1:2">
      <c r="A78" s="50" t="s">
        <v>628</v>
      </c>
      <c r="B78" s="50" t="s">
        <v>628</v>
      </c>
    </row>
    <row r="79" spans="1:2">
      <c r="A79" s="50" t="s">
        <v>629</v>
      </c>
      <c r="B79" s="50" t="s">
        <v>630</v>
      </c>
    </row>
    <row r="80" spans="1:2">
      <c r="A80" s="50" t="s">
        <v>631</v>
      </c>
      <c r="B80" s="50" t="s">
        <v>632</v>
      </c>
    </row>
    <row r="81" spans="1:2">
      <c r="A81" s="50" t="s">
        <v>633</v>
      </c>
      <c r="B81" s="50" t="s">
        <v>634</v>
      </c>
    </row>
    <row r="82" spans="1:2">
      <c r="A82" s="51" t="s">
        <v>273</v>
      </c>
      <c r="B82" s="51" t="s">
        <v>273</v>
      </c>
    </row>
    <row r="83" spans="1:2">
      <c r="A83" s="51" t="s">
        <v>635</v>
      </c>
      <c r="B83" s="51" t="s">
        <v>636</v>
      </c>
    </row>
    <row r="84" spans="1:2">
      <c r="A84" s="304" t="s">
        <v>297</v>
      </c>
      <c r="B84" s="304" t="s">
        <v>637</v>
      </c>
    </row>
    <row r="85" spans="1:2">
      <c r="A85" s="218" t="s">
        <v>294</v>
      </c>
      <c r="B85" s="218" t="s">
        <v>294</v>
      </c>
    </row>
    <row r="86" spans="1:2">
      <c r="A86" s="50" t="s">
        <v>162</v>
      </c>
      <c r="B86" s="50" t="s">
        <v>638</v>
      </c>
    </row>
    <row r="87" spans="1:2">
      <c r="A87" s="51" t="s">
        <v>639</v>
      </c>
      <c r="B87" s="51" t="s">
        <v>639</v>
      </c>
    </row>
    <row r="88" spans="1:2">
      <c r="A88" s="51" t="s">
        <v>640</v>
      </c>
      <c r="B88" s="51" t="s">
        <v>640</v>
      </c>
    </row>
    <row r="89" spans="1:2">
      <c r="A89" s="51" t="s">
        <v>15</v>
      </c>
      <c r="B89" s="51" t="s">
        <v>15</v>
      </c>
    </row>
    <row r="90" spans="1:2">
      <c r="A90" s="304" t="s">
        <v>434</v>
      </c>
      <c r="B90" s="304" t="s">
        <v>641</v>
      </c>
    </row>
    <row r="91" spans="1:2">
      <c r="A91" s="53" t="s">
        <v>76</v>
      </c>
      <c r="B91" s="53" t="s">
        <v>642</v>
      </c>
    </row>
    <row r="92" spans="1:2">
      <c r="A92" s="50" t="s">
        <v>643</v>
      </c>
      <c r="B92" s="50" t="s">
        <v>644</v>
      </c>
    </row>
    <row r="93" spans="1:2">
      <c r="A93" s="48" t="s">
        <v>645</v>
      </c>
      <c r="B93" s="48" t="s">
        <v>645</v>
      </c>
    </row>
    <row r="94" spans="1:2">
      <c r="A94" s="51" t="s">
        <v>646</v>
      </c>
      <c r="B94" s="51" t="s">
        <v>646</v>
      </c>
    </row>
    <row r="95" spans="1:2">
      <c r="A95" s="48" t="s">
        <v>647</v>
      </c>
      <c r="B95" s="48" t="s">
        <v>648</v>
      </c>
    </row>
    <row r="96" spans="1:2">
      <c r="A96" s="51" t="s">
        <v>98</v>
      </c>
      <c r="B96" s="51" t="s">
        <v>98</v>
      </c>
    </row>
    <row r="97" spans="1:2">
      <c r="A97" s="218" t="s">
        <v>649</v>
      </c>
      <c r="B97" s="218" t="s">
        <v>649</v>
      </c>
    </row>
    <row r="98" spans="1:2">
      <c r="A98" s="51" t="s">
        <v>258</v>
      </c>
      <c r="B98" s="51" t="s">
        <v>258</v>
      </c>
    </row>
    <row r="99" spans="1:2">
      <c r="A99" s="50" t="s">
        <v>70</v>
      </c>
      <c r="B99" s="50" t="s">
        <v>650</v>
      </c>
    </row>
    <row r="100" spans="1:2">
      <c r="A100" s="48" t="s">
        <v>651</v>
      </c>
      <c r="B100" s="50" t="s">
        <v>652</v>
      </c>
    </row>
    <row r="101" spans="1:2">
      <c r="A101" s="50" t="s">
        <v>56</v>
      </c>
      <c r="B101" s="50" t="s">
        <v>653</v>
      </c>
    </row>
    <row r="102" spans="1:2">
      <c r="A102" s="50" t="s">
        <v>654</v>
      </c>
      <c r="B102" s="50" t="s">
        <v>655</v>
      </c>
    </row>
    <row r="103" spans="1:2">
      <c r="A103" s="218" t="s">
        <v>449</v>
      </c>
      <c r="B103" s="218" t="s">
        <v>449</v>
      </c>
    </row>
    <row r="104" spans="1:2">
      <c r="A104" s="50" t="s">
        <v>238</v>
      </c>
      <c r="B104" s="50" t="s">
        <v>656</v>
      </c>
    </row>
    <row r="105" spans="1:2">
      <c r="A105" s="218" t="s">
        <v>261</v>
      </c>
      <c r="B105" s="218" t="s">
        <v>261</v>
      </c>
    </row>
    <row r="106" spans="1:2">
      <c r="A106" s="307" t="s">
        <v>319</v>
      </c>
      <c r="B106" s="307" t="s">
        <v>319</v>
      </c>
    </row>
    <row r="107" spans="1:2">
      <c r="A107" s="48" t="s">
        <v>657</v>
      </c>
      <c r="B107" s="48" t="s">
        <v>657</v>
      </c>
    </row>
    <row r="108" spans="1:2">
      <c r="A108" s="48" t="s">
        <v>20</v>
      </c>
      <c r="B108" s="50" t="s">
        <v>658</v>
      </c>
    </row>
    <row r="109" spans="1:2">
      <c r="A109" s="50" t="s">
        <v>659</v>
      </c>
      <c r="B109" s="50" t="s">
        <v>660</v>
      </c>
    </row>
    <row r="110" spans="1:2">
      <c r="A110" s="50" t="s">
        <v>661</v>
      </c>
      <c r="B110" s="50" t="s">
        <v>662</v>
      </c>
    </row>
    <row r="111" spans="1:2">
      <c r="A111" s="48" t="s">
        <v>105</v>
      </c>
      <c r="B111" s="50" t="s">
        <v>663</v>
      </c>
    </row>
    <row r="112" spans="1:2">
      <c r="A112" s="50" t="s">
        <v>664</v>
      </c>
      <c r="B112" s="50" t="s">
        <v>665</v>
      </c>
    </row>
    <row r="113" spans="1:2">
      <c r="A113" s="51" t="s">
        <v>313</v>
      </c>
      <c r="B113" s="51" t="s">
        <v>313</v>
      </c>
    </row>
    <row r="114" spans="1:2">
      <c r="A114" s="51" t="s">
        <v>233</v>
      </c>
      <c r="B114" s="51" t="s">
        <v>233</v>
      </c>
    </row>
    <row r="115" spans="1:2">
      <c r="A115" s="50" t="s">
        <v>666</v>
      </c>
      <c r="B115" s="50" t="s">
        <v>667</v>
      </c>
    </row>
    <row r="116" spans="1:2">
      <c r="A116" s="50" t="s">
        <v>668</v>
      </c>
      <c r="B116" s="50" t="s">
        <v>669</v>
      </c>
    </row>
    <row r="117" spans="1:2">
      <c r="A117" s="49" t="s">
        <v>670</v>
      </c>
      <c r="B117" s="49" t="s">
        <v>671</v>
      </c>
    </row>
    <row r="118" spans="1:2">
      <c r="A118" s="53" t="s">
        <v>166</v>
      </c>
      <c r="B118" s="53" t="s">
        <v>672</v>
      </c>
    </row>
    <row r="119" spans="1:2">
      <c r="A119" s="218" t="s">
        <v>385</v>
      </c>
      <c r="B119" s="218" t="s">
        <v>385</v>
      </c>
    </row>
    <row r="120" spans="1:2">
      <c r="A120" s="50" t="s">
        <v>673</v>
      </c>
      <c r="B120" s="50" t="s">
        <v>674</v>
      </c>
    </row>
    <row r="121" spans="1:2">
      <c r="A121" s="48" t="s">
        <v>675</v>
      </c>
      <c r="B121" s="50" t="s">
        <v>676</v>
      </c>
    </row>
    <row r="122" spans="1:2">
      <c r="A122" s="50" t="s">
        <v>203</v>
      </c>
      <c r="B122" s="50" t="s">
        <v>676</v>
      </c>
    </row>
    <row r="123" spans="1:2">
      <c r="A123" s="51" t="s">
        <v>677</v>
      </c>
      <c r="B123" s="51" t="s">
        <v>677</v>
      </c>
    </row>
    <row r="124" spans="1:2">
      <c r="A124" s="50" t="s">
        <v>461</v>
      </c>
      <c r="B124" s="50" t="s">
        <v>678</v>
      </c>
    </row>
    <row r="125" spans="1:2">
      <c r="A125" s="48" t="s">
        <v>679</v>
      </c>
      <c r="B125" s="48" t="s">
        <v>680</v>
      </c>
    </row>
    <row r="126" spans="1:2">
      <c r="A126" s="50" t="s">
        <v>681</v>
      </c>
      <c r="B126" s="50" t="s">
        <v>682</v>
      </c>
    </row>
    <row r="127" spans="1:2">
      <c r="A127" s="50" t="s">
        <v>683</v>
      </c>
      <c r="B127" s="50" t="s">
        <v>683</v>
      </c>
    </row>
    <row r="128" spans="1:2">
      <c r="A128" s="49" t="s">
        <v>684</v>
      </c>
      <c r="B128" s="49" t="s">
        <v>684</v>
      </c>
    </row>
    <row r="129" spans="1:2">
      <c r="A129" s="51" t="s">
        <v>120</v>
      </c>
      <c r="B129" s="51" t="s">
        <v>120</v>
      </c>
    </row>
    <row r="130" spans="1:2">
      <c r="A130" s="51" t="s">
        <v>685</v>
      </c>
      <c r="B130" s="51" t="s">
        <v>685</v>
      </c>
    </row>
    <row r="131" spans="1:2">
      <c r="A131" s="53" t="s">
        <v>686</v>
      </c>
      <c r="B131" s="53" t="s">
        <v>687</v>
      </c>
    </row>
    <row r="132" spans="1:2">
      <c r="A132" s="48" t="s">
        <v>688</v>
      </c>
      <c r="B132" s="48" t="s">
        <v>689</v>
      </c>
    </row>
    <row r="133" spans="1:2">
      <c r="A133" s="53" t="s">
        <v>690</v>
      </c>
      <c r="B133" s="53" t="s">
        <v>691</v>
      </c>
    </row>
    <row r="134" spans="1:2">
      <c r="A134" s="51" t="s">
        <v>692</v>
      </c>
      <c r="B134" s="51" t="s">
        <v>693</v>
      </c>
    </row>
    <row r="135" spans="1:2">
      <c r="A135" s="50" t="s">
        <v>694</v>
      </c>
      <c r="B135" s="50" t="s">
        <v>689</v>
      </c>
    </row>
    <row r="136" spans="1:2">
      <c r="A136" s="51" t="s">
        <v>695</v>
      </c>
      <c r="B136" s="51" t="s">
        <v>695</v>
      </c>
    </row>
    <row r="137" spans="1:2">
      <c r="A137" s="51" t="s">
        <v>300</v>
      </c>
      <c r="B137" s="51" t="s">
        <v>300</v>
      </c>
    </row>
    <row r="138" spans="1:2">
      <c r="A138" s="51" t="s">
        <v>696</v>
      </c>
      <c r="B138" s="51" t="s">
        <v>696</v>
      </c>
    </row>
    <row r="139" spans="1:2">
      <c r="A139" s="218" t="s">
        <v>350</v>
      </c>
      <c r="B139" s="218" t="s">
        <v>350</v>
      </c>
    </row>
    <row r="140" spans="1:2">
      <c r="A140" s="48" t="s">
        <v>697</v>
      </c>
      <c r="B140" s="48" t="s">
        <v>697</v>
      </c>
    </row>
    <row r="141" spans="1:2">
      <c r="A141" s="50" t="s">
        <v>59</v>
      </c>
      <c r="B141" s="50" t="s">
        <v>698</v>
      </c>
    </row>
    <row r="142" spans="1:2">
      <c r="A142" s="51" t="s">
        <v>699</v>
      </c>
      <c r="B142" s="51" t="s">
        <v>699</v>
      </c>
    </row>
    <row r="143" spans="1:2">
      <c r="A143" s="50" t="s">
        <v>375</v>
      </c>
      <c r="B143" s="50" t="s">
        <v>700</v>
      </c>
    </row>
    <row r="144" spans="1:2">
      <c r="A144" s="51" t="s">
        <v>701</v>
      </c>
      <c r="B144" s="51" t="s">
        <v>701</v>
      </c>
    </row>
    <row r="145" spans="1:2">
      <c r="A145" s="50" t="s">
        <v>702</v>
      </c>
      <c r="B145" s="50" t="s">
        <v>703</v>
      </c>
    </row>
    <row r="146" spans="1:2">
      <c r="A146" s="50" t="s">
        <v>704</v>
      </c>
      <c r="B146" s="50" t="s">
        <v>705</v>
      </c>
    </row>
    <row r="147" spans="1:2">
      <c r="A147" s="50" t="s">
        <v>334</v>
      </c>
      <c r="B147" s="50" t="s">
        <v>706</v>
      </c>
    </row>
    <row r="148" spans="1:2">
      <c r="A148" s="218" t="s">
        <v>429</v>
      </c>
      <c r="B148" s="218" t="s">
        <v>429</v>
      </c>
    </row>
    <row r="149" spans="1:2">
      <c r="A149" s="53" t="s">
        <v>378</v>
      </c>
      <c r="B149" s="53" t="s">
        <v>707</v>
      </c>
    </row>
    <row r="150" spans="1:2">
      <c r="A150" s="51" t="s">
        <v>708</v>
      </c>
      <c r="B150" s="51" t="s">
        <v>708</v>
      </c>
    </row>
    <row r="151" spans="1:2">
      <c r="A151" s="50" t="s">
        <v>709</v>
      </c>
      <c r="B151" s="50" t="s">
        <v>710</v>
      </c>
    </row>
    <row r="152" spans="1:2">
      <c r="A152" s="50" t="s">
        <v>711</v>
      </c>
      <c r="B152" s="50" t="s">
        <v>712</v>
      </c>
    </row>
    <row r="153" spans="1:2">
      <c r="A153" s="48" t="s">
        <v>713</v>
      </c>
      <c r="B153" s="48" t="s">
        <v>714</v>
      </c>
    </row>
    <row r="154" spans="1:2">
      <c r="A154" s="217" t="s">
        <v>73</v>
      </c>
      <c r="B154" s="217" t="s">
        <v>73</v>
      </c>
    </row>
    <row r="155" spans="1:2">
      <c r="A155" s="48" t="s">
        <v>715</v>
      </c>
      <c r="B155" s="48" t="s">
        <v>715</v>
      </c>
    </row>
    <row r="156" spans="1:2">
      <c r="A156" s="50" t="s">
        <v>716</v>
      </c>
      <c r="B156" s="50" t="s">
        <v>716</v>
      </c>
    </row>
    <row r="157" spans="1:2">
      <c r="A157" s="217" t="s">
        <v>32</v>
      </c>
      <c r="B157" s="217" t="s">
        <v>32</v>
      </c>
    </row>
    <row r="158" spans="1:2">
      <c r="A158" s="51" t="s">
        <v>355</v>
      </c>
      <c r="B158" s="51" t="s">
        <v>717</v>
      </c>
    </row>
    <row r="159" spans="1:2">
      <c r="A159" s="48" t="s">
        <v>718</v>
      </c>
      <c r="B159" s="48" t="s">
        <v>718</v>
      </c>
    </row>
    <row r="160" spans="1:2">
      <c r="A160" s="304" t="s">
        <v>280</v>
      </c>
      <c r="B160" s="304" t="s">
        <v>280</v>
      </c>
    </row>
    <row r="161" spans="1:2">
      <c r="A161" s="53" t="s">
        <v>227</v>
      </c>
      <c r="B161" s="53" t="s">
        <v>719</v>
      </c>
    </row>
    <row r="162" spans="1:2">
      <c r="A162" s="218" t="s">
        <v>267</v>
      </c>
      <c r="B162" s="218" t="s">
        <v>267</v>
      </c>
    </row>
    <row r="163" spans="1:2">
      <c r="A163" s="48" t="s">
        <v>720</v>
      </c>
      <c r="B163" s="48" t="s">
        <v>720</v>
      </c>
    </row>
    <row r="164" spans="1:2">
      <c r="A164" s="53" t="s">
        <v>721</v>
      </c>
      <c r="B164" s="53" t="s">
        <v>721</v>
      </c>
    </row>
    <row r="165" spans="1:2">
      <c r="A165" s="53" t="s">
        <v>446</v>
      </c>
      <c r="B165" s="53" t="s">
        <v>446</v>
      </c>
    </row>
    <row r="166" spans="1:2">
      <c r="A166" s="48" t="s">
        <v>446</v>
      </c>
      <c r="B166" s="48" t="s">
        <v>446</v>
      </c>
    </row>
    <row r="167" spans="1:2">
      <c r="A167" s="53" t="s">
        <v>722</v>
      </c>
      <c r="B167" s="53" t="s">
        <v>722</v>
      </c>
    </row>
    <row r="168" spans="1:2">
      <c r="A168" s="48" t="s">
        <v>722</v>
      </c>
      <c r="B168" s="48" t="s">
        <v>722</v>
      </c>
    </row>
    <row r="169" spans="1:2">
      <c r="A169" s="50" t="s">
        <v>112</v>
      </c>
      <c r="B169" s="50" t="s">
        <v>723</v>
      </c>
    </row>
    <row r="170" spans="1:2">
      <c r="A170" s="48" t="s">
        <v>724</v>
      </c>
      <c r="B170" s="48" t="s">
        <v>724</v>
      </c>
    </row>
    <row r="171" spans="1:2">
      <c r="A171" s="48" t="s">
        <v>725</v>
      </c>
      <c r="B171" s="50" t="s">
        <v>726</v>
      </c>
    </row>
    <row r="172" spans="1:2">
      <c r="A172" s="48" t="s">
        <v>727</v>
      </c>
      <c r="B172" s="48" t="s">
        <v>727</v>
      </c>
    </row>
    <row r="173" spans="1:2">
      <c r="A173" s="51" t="s">
        <v>728</v>
      </c>
      <c r="B173" s="51" t="s">
        <v>728</v>
      </c>
    </row>
    <row r="174" spans="1:2">
      <c r="A174" s="51" t="s">
        <v>729</v>
      </c>
      <c r="B174" s="51" t="s">
        <v>730</v>
      </c>
    </row>
    <row r="175" spans="1:2">
      <c r="A175" s="51" t="s">
        <v>731</v>
      </c>
      <c r="B175" s="51" t="s">
        <v>731</v>
      </c>
    </row>
    <row r="176" spans="1:2">
      <c r="A176" s="51" t="s">
        <v>732</v>
      </c>
      <c r="B176" s="51" t="s">
        <v>732</v>
      </c>
    </row>
    <row r="177" spans="1:2">
      <c r="A177" s="48" t="s">
        <v>732</v>
      </c>
      <c r="B177" s="48" t="s">
        <v>732</v>
      </c>
    </row>
    <row r="178" spans="1:2">
      <c r="A178" s="53" t="s">
        <v>733</v>
      </c>
      <c r="B178" s="53" t="s">
        <v>734</v>
      </c>
    </row>
    <row r="179" spans="1:2">
      <c r="A179" s="51" t="s">
        <v>735</v>
      </c>
      <c r="B179" s="51" t="s">
        <v>736</v>
      </c>
    </row>
    <row r="180" spans="1:2">
      <c r="A180" s="50" t="s">
        <v>737</v>
      </c>
      <c r="B180" s="50" t="s">
        <v>738</v>
      </c>
    </row>
    <row r="181" spans="1:2">
      <c r="A181" s="50" t="s">
        <v>739</v>
      </c>
      <c r="B181" s="50" t="s">
        <v>739</v>
      </c>
    </row>
    <row r="182" spans="1:2">
      <c r="A182" s="50" t="s">
        <v>740</v>
      </c>
      <c r="B182" s="50" t="s">
        <v>741</v>
      </c>
    </row>
    <row r="183" spans="1:2">
      <c r="A183" s="48" t="s">
        <v>742</v>
      </c>
      <c r="B183" s="48" t="s">
        <v>742</v>
      </c>
    </row>
    <row r="184" spans="1:2">
      <c r="A184" s="49" t="s">
        <v>743</v>
      </c>
      <c r="B184" s="49" t="s">
        <v>744</v>
      </c>
    </row>
    <row r="185" spans="1:2">
      <c r="A185" s="50" t="s">
        <v>745</v>
      </c>
      <c r="B185" s="50" t="s">
        <v>746</v>
      </c>
    </row>
    <row r="186" spans="1:2">
      <c r="A186" s="218" t="s">
        <v>327</v>
      </c>
      <c r="B186" s="218" t="s">
        <v>327</v>
      </c>
    </row>
    <row r="187" spans="1:2">
      <c r="A187" s="50" t="s">
        <v>247</v>
      </c>
      <c r="B187" s="50" t="s">
        <v>747</v>
      </c>
    </row>
    <row r="188" spans="1:2">
      <c r="A188" s="41" t="s">
        <v>748</v>
      </c>
      <c r="B188" s="41" t="s">
        <v>749</v>
      </c>
    </row>
    <row r="189" spans="1:2">
      <c r="A189" s="50" t="s">
        <v>750</v>
      </c>
      <c r="B189" s="50" t="s">
        <v>751</v>
      </c>
    </row>
    <row r="190" spans="1:2">
      <c r="A190" s="48" t="s">
        <v>750</v>
      </c>
      <c r="B190" s="48" t="s">
        <v>750</v>
      </c>
    </row>
    <row r="191" spans="1:2">
      <c r="A191" s="51" t="s">
        <v>752</v>
      </c>
      <c r="B191" s="51" t="s">
        <v>752</v>
      </c>
    </row>
    <row r="192" spans="1:2">
      <c r="A192" s="218" t="s">
        <v>408</v>
      </c>
      <c r="B192" s="218" t="s">
        <v>408</v>
      </c>
    </row>
    <row r="193" spans="1:2">
      <c r="A193" s="41" t="s">
        <v>753</v>
      </c>
      <c r="B193" s="41" t="s">
        <v>754</v>
      </c>
    </row>
    <row r="194" spans="1:2">
      <c r="A194" s="41" t="s">
        <v>755</v>
      </c>
      <c r="B194" s="41" t="s">
        <v>755</v>
      </c>
    </row>
    <row r="195" spans="1:2">
      <c r="A195" s="50" t="s">
        <v>756</v>
      </c>
      <c r="B195" s="50" t="s">
        <v>757</v>
      </c>
    </row>
    <row r="196" spans="1:2">
      <c r="A196" s="49" t="s">
        <v>758</v>
      </c>
      <c r="B196" s="49" t="s">
        <v>759</v>
      </c>
    </row>
    <row r="197" spans="1:2">
      <c r="A197" s="50" t="s">
        <v>760</v>
      </c>
      <c r="B197" s="50" t="s">
        <v>761</v>
      </c>
    </row>
    <row r="198" spans="1:2">
      <c r="A198" s="48" t="s">
        <v>49</v>
      </c>
      <c r="B198" s="48" t="s">
        <v>49</v>
      </c>
    </row>
    <row r="199" spans="1:2">
      <c r="A199" s="218" t="s">
        <v>181</v>
      </c>
      <c r="B199" s="218" t="s">
        <v>181</v>
      </c>
    </row>
    <row r="200" spans="1:2">
      <c r="A200" s="50" t="s">
        <v>762</v>
      </c>
      <c r="B200" s="50" t="s">
        <v>763</v>
      </c>
    </row>
    <row r="201" spans="1:2">
      <c r="A201" s="49" t="s">
        <v>764</v>
      </c>
      <c r="B201" s="49" t="s">
        <v>764</v>
      </c>
    </row>
    <row r="202" spans="1:2">
      <c r="A202" s="50" t="s">
        <v>765</v>
      </c>
      <c r="B202" s="50" t="s">
        <v>766</v>
      </c>
    </row>
    <row r="203" spans="1:2">
      <c r="A203" s="50" t="s">
        <v>466</v>
      </c>
      <c r="B203" s="50" t="s">
        <v>767</v>
      </c>
    </row>
    <row r="204" spans="1:2">
      <c r="A204" s="48" t="s">
        <v>466</v>
      </c>
      <c r="B204" s="48" t="s">
        <v>767</v>
      </c>
    </row>
    <row r="205" spans="1:2">
      <c r="A205" s="51" t="s">
        <v>768</v>
      </c>
      <c r="B205" s="51" t="s">
        <v>768</v>
      </c>
    </row>
    <row r="206" spans="1:2">
      <c r="A206" s="48" t="s">
        <v>769</v>
      </c>
      <c r="B206" s="48" t="s">
        <v>770</v>
      </c>
    </row>
    <row r="207" spans="1:2">
      <c r="A207" s="48" t="s">
        <v>769</v>
      </c>
      <c r="B207" s="48" t="s">
        <v>769</v>
      </c>
    </row>
    <row r="208" spans="1:2">
      <c r="A208" s="50" t="s">
        <v>771</v>
      </c>
      <c r="B208" s="50" t="s">
        <v>772</v>
      </c>
    </row>
    <row r="209" spans="1:2">
      <c r="A209" s="48" t="s">
        <v>773</v>
      </c>
      <c r="B209" s="48" t="s">
        <v>773</v>
      </c>
    </row>
    <row r="210" spans="1:2">
      <c r="A210" s="50" t="s">
        <v>169</v>
      </c>
      <c r="B210" s="50" t="s">
        <v>774</v>
      </c>
    </row>
    <row r="211" spans="1:2">
      <c r="A211" s="53" t="s">
        <v>775</v>
      </c>
      <c r="B211" s="53" t="s">
        <v>776</v>
      </c>
    </row>
    <row r="212" spans="1:2">
      <c r="A212" s="41" t="s">
        <v>777</v>
      </c>
      <c r="B212" s="41" t="s">
        <v>778</v>
      </c>
    </row>
    <row r="213" spans="1:2">
      <c r="A213" s="41" t="s">
        <v>779</v>
      </c>
      <c r="B213" s="41" t="s">
        <v>780</v>
      </c>
    </row>
    <row r="214" spans="1:2">
      <c r="A214" s="304" t="s">
        <v>214</v>
      </c>
      <c r="B214" s="304" t="s">
        <v>214</v>
      </c>
    </row>
    <row r="215" spans="1:2">
      <c r="A215" s="218" t="s">
        <v>308</v>
      </c>
      <c r="B215" s="218" t="s">
        <v>308</v>
      </c>
    </row>
    <row r="216" spans="1:2">
      <c r="A216" s="50" t="s">
        <v>175</v>
      </c>
      <c r="B216" s="50" t="s">
        <v>781</v>
      </c>
    </row>
    <row r="217" spans="1:2">
      <c r="A217" s="303" t="s">
        <v>87</v>
      </c>
      <c r="B217" s="303" t="s">
        <v>782</v>
      </c>
    </row>
    <row r="218" spans="1:2">
      <c r="A218" s="49" t="s">
        <v>783</v>
      </c>
      <c r="B218" s="49" t="s">
        <v>784</v>
      </c>
    </row>
    <row r="219" spans="1:2">
      <c r="A219" s="50" t="s">
        <v>365</v>
      </c>
      <c r="B219" s="50" t="s">
        <v>785</v>
      </c>
    </row>
    <row r="220" spans="1:2">
      <c r="A220" s="218" t="s">
        <v>211</v>
      </c>
      <c r="B220" s="218" t="s">
        <v>211</v>
      </c>
    </row>
    <row r="221" spans="1:2">
      <c r="A221" s="49" t="s">
        <v>786</v>
      </c>
      <c r="B221" s="49" t="s">
        <v>787</v>
      </c>
    </row>
    <row r="222" spans="1:2">
      <c r="A222" s="50" t="s">
        <v>208</v>
      </c>
      <c r="B222" s="50" t="s">
        <v>788</v>
      </c>
    </row>
    <row r="223" spans="1:2">
      <c r="A223" s="50" t="s">
        <v>789</v>
      </c>
      <c r="B223" s="50" t="s">
        <v>790</v>
      </c>
    </row>
    <row r="224" spans="1:2">
      <c r="A224" s="51" t="s">
        <v>791</v>
      </c>
      <c r="B224" s="51" t="s">
        <v>791</v>
      </c>
    </row>
    <row r="225" spans="1:2">
      <c r="A225" s="50" t="s">
        <v>35</v>
      </c>
      <c r="B225" s="50" t="s">
        <v>792</v>
      </c>
    </row>
    <row r="226" spans="1:2">
      <c r="A226" s="304" t="s">
        <v>464</v>
      </c>
      <c r="B226" s="304" t="s">
        <v>793</v>
      </c>
    </row>
    <row r="227" spans="1:2">
      <c r="A227" s="50" t="s">
        <v>794</v>
      </c>
      <c r="B227" s="50" t="s">
        <v>794</v>
      </c>
    </row>
    <row r="228" spans="1:2">
      <c r="A228" s="50" t="s">
        <v>795</v>
      </c>
      <c r="B228" s="50" t="s">
        <v>796</v>
      </c>
    </row>
    <row r="229" spans="1:2">
      <c r="A229" s="50" t="s">
        <v>797</v>
      </c>
      <c r="B229" s="50" t="s">
        <v>798</v>
      </c>
    </row>
    <row r="230" spans="1:2">
      <c r="A230" s="53" t="s">
        <v>95</v>
      </c>
      <c r="B230" s="53" t="s">
        <v>799</v>
      </c>
    </row>
    <row r="231" spans="1:2">
      <c r="A231" s="48" t="s">
        <v>800</v>
      </c>
      <c r="B231" s="48" t="s">
        <v>800</v>
      </c>
    </row>
    <row r="232" spans="1:2">
      <c r="A232" s="41" t="s">
        <v>801</v>
      </c>
      <c r="B232" s="41" t="s">
        <v>801</v>
      </c>
    </row>
    <row r="233" spans="1:2">
      <c r="A233" s="218" t="s">
        <v>218</v>
      </c>
      <c r="B233" s="218" t="s">
        <v>218</v>
      </c>
    </row>
    <row r="234" spans="1:2">
      <c r="A234" s="218" t="s">
        <v>316</v>
      </c>
      <c r="B234" s="218" t="s">
        <v>316</v>
      </c>
    </row>
    <row r="235" spans="1:2">
      <c r="A235" s="218" t="s">
        <v>291</v>
      </c>
      <c r="B235" s="218" t="s">
        <v>291</v>
      </c>
    </row>
    <row r="236" spans="1:2">
      <c r="A236" s="49" t="s">
        <v>802</v>
      </c>
      <c r="B236" s="49" t="s">
        <v>802</v>
      </c>
    </row>
    <row r="237" spans="1:2">
      <c r="A237" s="53" t="s">
        <v>803</v>
      </c>
      <c r="B237" s="53" t="s">
        <v>804</v>
      </c>
    </row>
    <row r="238" spans="1:2">
      <c r="A238" s="50" t="s">
        <v>805</v>
      </c>
      <c r="B238" s="50" t="s">
        <v>806</v>
      </c>
    </row>
    <row r="239" spans="1:2">
      <c r="A239" s="242" t="s">
        <v>807</v>
      </c>
      <c r="B239" s="242" t="s">
        <v>808</v>
      </c>
    </row>
    <row r="240" spans="1:2">
      <c r="A240" s="50" t="s">
        <v>809</v>
      </c>
      <c r="B240" s="50" t="s">
        <v>810</v>
      </c>
    </row>
    <row r="241" spans="1:2">
      <c r="A241" s="50" t="s">
        <v>811</v>
      </c>
      <c r="B241" s="50" t="s">
        <v>812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31"/>
  <sheetViews>
    <sheetView topLeftCell="A526" workbookViewId="0">
      <selection activeCell="S16" sqref="S16"/>
    </sheetView>
  </sheetViews>
  <sheetFormatPr defaultRowHeight="12.75"/>
  <cols>
    <col min="1" max="2" width="14.28515625" style="50" bestFit="1" customWidth="1"/>
    <col min="3" max="16384" width="9.140625" style="48"/>
  </cols>
  <sheetData>
    <row r="1" spans="1:2">
      <c r="A1" s="50" t="s">
        <v>813</v>
      </c>
      <c r="B1" s="50" t="s">
        <v>814</v>
      </c>
    </row>
    <row r="2" spans="1:2">
      <c r="A2" s="312" t="s">
        <v>252</v>
      </c>
      <c r="B2" s="312" t="s">
        <v>252</v>
      </c>
    </row>
    <row r="3" spans="1:2">
      <c r="A3" s="312" t="s">
        <v>315</v>
      </c>
      <c r="B3" s="312" t="s">
        <v>315</v>
      </c>
    </row>
    <row r="4" spans="1:2">
      <c r="A4" s="50" t="s">
        <v>815</v>
      </c>
      <c r="B4" s="50" t="s">
        <v>816</v>
      </c>
    </row>
    <row r="5" spans="1:2">
      <c r="A5" s="49" t="s">
        <v>817</v>
      </c>
      <c r="B5" s="49" t="s">
        <v>817</v>
      </c>
    </row>
    <row r="6" spans="1:2">
      <c r="A6" s="48" t="s">
        <v>818</v>
      </c>
      <c r="B6" s="48" t="s">
        <v>818</v>
      </c>
    </row>
    <row r="7" spans="1:2">
      <c r="A7" s="218" t="s">
        <v>282</v>
      </c>
      <c r="B7" s="218" t="s">
        <v>819</v>
      </c>
    </row>
    <row r="8" spans="1:2">
      <c r="A8" s="217" t="s">
        <v>820</v>
      </c>
      <c r="B8" s="217" t="s">
        <v>821</v>
      </c>
    </row>
    <row r="9" spans="1:2">
      <c r="A9" s="48" t="s">
        <v>822</v>
      </c>
      <c r="B9" s="48" t="s">
        <v>823</v>
      </c>
    </row>
    <row r="10" spans="1:2">
      <c r="A10" s="51" t="s">
        <v>824</v>
      </c>
      <c r="B10" s="51" t="s">
        <v>824</v>
      </c>
    </row>
    <row r="11" spans="1:2">
      <c r="A11" s="52" t="s">
        <v>825</v>
      </c>
      <c r="B11" s="52" t="s">
        <v>826</v>
      </c>
    </row>
    <row r="12" spans="1:2">
      <c r="A12" s="312" t="s">
        <v>827</v>
      </c>
      <c r="B12" s="312" t="s">
        <v>827</v>
      </c>
    </row>
    <row r="13" spans="1:2">
      <c r="A13" s="48" t="s">
        <v>828</v>
      </c>
      <c r="B13" s="48" t="s">
        <v>829</v>
      </c>
    </row>
    <row r="14" spans="1:2">
      <c r="A14" s="50" t="s">
        <v>830</v>
      </c>
      <c r="B14" s="50" t="s">
        <v>831</v>
      </c>
    </row>
    <row r="15" spans="1:2">
      <c r="A15" s="218" t="s">
        <v>832</v>
      </c>
      <c r="B15" s="218" t="s">
        <v>833</v>
      </c>
    </row>
    <row r="16" spans="1:2">
      <c r="A16" s="312" t="s">
        <v>307</v>
      </c>
      <c r="B16" s="312" t="s">
        <v>307</v>
      </c>
    </row>
    <row r="17" spans="1:2">
      <c r="A17" s="50" t="s">
        <v>834</v>
      </c>
      <c r="B17" s="50" t="s">
        <v>835</v>
      </c>
    </row>
    <row r="18" spans="1:2">
      <c r="A18" s="48" t="s">
        <v>836</v>
      </c>
      <c r="B18" s="48" t="s">
        <v>837</v>
      </c>
    </row>
    <row r="19" spans="1:2">
      <c r="A19" s="53" t="s">
        <v>838</v>
      </c>
      <c r="B19" s="53" t="s">
        <v>838</v>
      </c>
    </row>
    <row r="20" spans="1:2">
      <c r="A20" s="312" t="s">
        <v>329</v>
      </c>
      <c r="B20" s="312" t="s">
        <v>329</v>
      </c>
    </row>
    <row r="21" spans="1:2">
      <c r="A21" s="51" t="s">
        <v>55</v>
      </c>
      <c r="B21" s="51" t="s">
        <v>839</v>
      </c>
    </row>
    <row r="22" spans="1:2">
      <c r="A22" s="53" t="s">
        <v>55</v>
      </c>
      <c r="B22" s="53" t="s">
        <v>839</v>
      </c>
    </row>
    <row r="23" spans="1:2">
      <c r="A23" s="49" t="s">
        <v>221</v>
      </c>
      <c r="B23" s="49" t="s">
        <v>840</v>
      </c>
    </row>
    <row r="24" spans="1:2">
      <c r="A24" s="53" t="s">
        <v>841</v>
      </c>
      <c r="B24" s="53" t="s">
        <v>842</v>
      </c>
    </row>
    <row r="25" spans="1:2">
      <c r="A25" s="218" t="s">
        <v>843</v>
      </c>
      <c r="B25" s="218" t="s">
        <v>844</v>
      </c>
    </row>
    <row r="26" spans="1:2">
      <c r="A26" s="50" t="s">
        <v>161</v>
      </c>
      <c r="B26" s="50" t="s">
        <v>845</v>
      </c>
    </row>
    <row r="27" spans="1:2">
      <c r="A27" s="49" t="s">
        <v>451</v>
      </c>
      <c r="B27" s="49" t="s">
        <v>846</v>
      </c>
    </row>
    <row r="28" spans="1:2">
      <c r="A28" s="49" t="s">
        <v>847</v>
      </c>
      <c r="B28" s="49" t="s">
        <v>848</v>
      </c>
    </row>
    <row r="29" spans="1:2">
      <c r="A29" s="39" t="s">
        <v>849</v>
      </c>
      <c r="B29" s="39" t="s">
        <v>850</v>
      </c>
    </row>
    <row r="30" spans="1:2">
      <c r="A30" s="53" t="s">
        <v>188</v>
      </c>
      <c r="B30" s="53" t="s">
        <v>851</v>
      </c>
    </row>
    <row r="31" spans="1:2">
      <c r="A31" s="304" t="s">
        <v>188</v>
      </c>
      <c r="B31" s="304" t="s">
        <v>851</v>
      </c>
    </row>
    <row r="32" spans="1:2">
      <c r="A32" s="53" t="s">
        <v>852</v>
      </c>
      <c r="B32" s="53" t="s">
        <v>853</v>
      </c>
    </row>
    <row r="33" spans="1:2">
      <c r="A33" s="218" t="s">
        <v>299</v>
      </c>
      <c r="B33" s="218" t="s">
        <v>299</v>
      </c>
    </row>
    <row r="34" spans="1:2">
      <c r="A34" s="48" t="s">
        <v>111</v>
      </c>
      <c r="B34" s="48" t="s">
        <v>854</v>
      </c>
    </row>
    <row r="35" spans="1:2">
      <c r="A35" s="51" t="s">
        <v>855</v>
      </c>
      <c r="B35" s="51" t="s">
        <v>855</v>
      </c>
    </row>
    <row r="36" spans="1:2">
      <c r="A36" s="50" t="s">
        <v>856</v>
      </c>
      <c r="B36" s="50" t="s">
        <v>857</v>
      </c>
    </row>
    <row r="37" spans="1:2">
      <c r="A37" s="53" t="s">
        <v>858</v>
      </c>
      <c r="B37" s="53" t="s">
        <v>859</v>
      </c>
    </row>
    <row r="38" spans="1:2">
      <c r="A38" s="49" t="s">
        <v>860</v>
      </c>
      <c r="B38" s="49" t="s">
        <v>861</v>
      </c>
    </row>
    <row r="39" spans="1:2">
      <c r="A39" s="49" t="s">
        <v>862</v>
      </c>
      <c r="B39" s="49" t="s">
        <v>863</v>
      </c>
    </row>
    <row r="40" spans="1:2">
      <c r="A40" s="48" t="s">
        <v>864</v>
      </c>
      <c r="B40" s="48" t="s">
        <v>865</v>
      </c>
    </row>
    <row r="41" spans="1:2">
      <c r="A41" s="48" t="s">
        <v>866</v>
      </c>
      <c r="B41" s="48" t="s">
        <v>867</v>
      </c>
    </row>
    <row r="42" spans="1:2">
      <c r="A42" s="51" t="s">
        <v>868</v>
      </c>
      <c r="B42" s="51" t="s">
        <v>868</v>
      </c>
    </row>
    <row r="43" spans="1:2">
      <c r="A43" s="218" t="s">
        <v>442</v>
      </c>
      <c r="B43" s="218" t="s">
        <v>869</v>
      </c>
    </row>
    <row r="44" spans="1:2">
      <c r="A44" s="218" t="s">
        <v>403</v>
      </c>
      <c r="B44" s="218" t="s">
        <v>870</v>
      </c>
    </row>
    <row r="45" spans="1:2">
      <c r="A45" s="49" t="s">
        <v>871</v>
      </c>
      <c r="B45" s="49" t="s">
        <v>872</v>
      </c>
    </row>
    <row r="46" spans="1:2">
      <c r="A46" s="53" t="s">
        <v>873</v>
      </c>
      <c r="B46" s="53" t="s">
        <v>874</v>
      </c>
    </row>
    <row r="47" spans="1:2">
      <c r="A47" s="312" t="s">
        <v>367</v>
      </c>
      <c r="B47" s="312" t="s">
        <v>367</v>
      </c>
    </row>
    <row r="48" spans="1:2">
      <c r="A48" s="51" t="s">
        <v>875</v>
      </c>
      <c r="B48" s="51" t="s">
        <v>876</v>
      </c>
    </row>
    <row r="49" spans="1:2">
      <c r="A49" s="53" t="s">
        <v>877</v>
      </c>
      <c r="B49" s="53" t="s">
        <v>878</v>
      </c>
    </row>
    <row r="50" spans="1:2">
      <c r="A50" s="50" t="s">
        <v>879</v>
      </c>
      <c r="B50" s="50" t="s">
        <v>880</v>
      </c>
    </row>
    <row r="51" spans="1:2">
      <c r="A51" s="53" t="s">
        <v>881</v>
      </c>
      <c r="B51" s="53" t="s">
        <v>882</v>
      </c>
    </row>
    <row r="52" spans="1:2">
      <c r="A52" s="52" t="s">
        <v>883</v>
      </c>
      <c r="B52" s="52" t="s">
        <v>884</v>
      </c>
    </row>
    <row r="53" spans="1:2">
      <c r="A53" s="53" t="s">
        <v>885</v>
      </c>
      <c r="B53" s="53" t="s">
        <v>886</v>
      </c>
    </row>
    <row r="54" spans="1:2">
      <c r="A54" s="39" t="s">
        <v>887</v>
      </c>
      <c r="B54" s="39" t="s">
        <v>888</v>
      </c>
    </row>
    <row r="55" spans="1:2">
      <c r="A55" s="218" t="s">
        <v>426</v>
      </c>
      <c r="B55" s="218" t="s">
        <v>889</v>
      </c>
    </row>
    <row r="56" spans="1:2">
      <c r="A56" s="39" t="s">
        <v>890</v>
      </c>
      <c r="B56" s="39" t="s">
        <v>891</v>
      </c>
    </row>
    <row r="57" spans="1:2">
      <c r="A57" s="48" t="s">
        <v>892</v>
      </c>
      <c r="B57" s="48" t="s">
        <v>893</v>
      </c>
    </row>
    <row r="58" spans="1:2">
      <c r="A58" s="49" t="s">
        <v>894</v>
      </c>
      <c r="B58" s="49" t="s">
        <v>895</v>
      </c>
    </row>
    <row r="59" spans="1:2">
      <c r="A59" s="50" t="s">
        <v>896</v>
      </c>
      <c r="B59" s="50" t="s">
        <v>897</v>
      </c>
    </row>
    <row r="60" spans="1:2">
      <c r="A60" s="50" t="s">
        <v>898</v>
      </c>
      <c r="B60" s="50" t="s">
        <v>899</v>
      </c>
    </row>
    <row r="61" spans="1:2">
      <c r="A61" s="49" t="s">
        <v>900</v>
      </c>
      <c r="B61" s="49" t="s">
        <v>900</v>
      </c>
    </row>
    <row r="62" spans="1:2">
      <c r="A62" s="53" t="s">
        <v>901</v>
      </c>
      <c r="B62" s="53" t="s">
        <v>902</v>
      </c>
    </row>
    <row r="63" spans="1:2">
      <c r="A63" s="51" t="s">
        <v>903</v>
      </c>
      <c r="B63" s="51" t="s">
        <v>903</v>
      </c>
    </row>
    <row r="64" spans="1:2">
      <c r="A64" s="49" t="s">
        <v>904</v>
      </c>
      <c r="B64" s="49" t="s">
        <v>904</v>
      </c>
    </row>
    <row r="65" spans="1:2">
      <c r="A65" s="51" t="s">
        <v>905</v>
      </c>
      <c r="B65" s="51" t="s">
        <v>905</v>
      </c>
    </row>
    <row r="66" spans="1:2">
      <c r="A66" s="312" t="s">
        <v>906</v>
      </c>
      <c r="B66" s="312" t="s">
        <v>906</v>
      </c>
    </row>
    <row r="67" spans="1:2">
      <c r="A67" s="53" t="s">
        <v>907</v>
      </c>
      <c r="B67" s="53" t="s">
        <v>908</v>
      </c>
    </row>
    <row r="68" spans="1:2">
      <c r="A68" s="50" t="s">
        <v>909</v>
      </c>
      <c r="B68" s="50" t="s">
        <v>910</v>
      </c>
    </row>
    <row r="69" spans="1:2">
      <c r="A69" s="49" t="s">
        <v>277</v>
      </c>
      <c r="B69" s="49" t="s">
        <v>911</v>
      </c>
    </row>
    <row r="70" spans="1:2">
      <c r="A70" s="50" t="s">
        <v>912</v>
      </c>
      <c r="B70" s="50" t="s">
        <v>913</v>
      </c>
    </row>
    <row r="71" spans="1:2">
      <c r="A71" s="50" t="s">
        <v>914</v>
      </c>
      <c r="B71" s="50" t="s">
        <v>915</v>
      </c>
    </row>
    <row r="72" spans="1:2">
      <c r="A72" s="49" t="s">
        <v>916</v>
      </c>
      <c r="B72" s="49" t="s">
        <v>917</v>
      </c>
    </row>
    <row r="73" spans="1:2">
      <c r="A73" s="312" t="s">
        <v>407</v>
      </c>
      <c r="B73" s="312" t="s">
        <v>407</v>
      </c>
    </row>
    <row r="74" spans="1:2">
      <c r="A74" s="310" t="s">
        <v>89</v>
      </c>
      <c r="B74" s="310" t="s">
        <v>89</v>
      </c>
    </row>
    <row r="75" spans="1:2">
      <c r="A75" s="53" t="s">
        <v>918</v>
      </c>
      <c r="B75" s="53" t="s">
        <v>919</v>
      </c>
    </row>
    <row r="76" spans="1:2">
      <c r="A76" s="312" t="s">
        <v>920</v>
      </c>
      <c r="B76" s="312" t="s">
        <v>920</v>
      </c>
    </row>
    <row r="77" spans="1:2">
      <c r="A77" s="48" t="s">
        <v>921</v>
      </c>
      <c r="B77" s="48" t="s">
        <v>921</v>
      </c>
    </row>
    <row r="78" spans="1:2">
      <c r="A78" s="53" t="s">
        <v>185</v>
      </c>
      <c r="B78" s="53" t="s">
        <v>922</v>
      </c>
    </row>
    <row r="79" spans="1:2">
      <c r="A79" s="51" t="s">
        <v>923</v>
      </c>
      <c r="B79" s="51" t="s">
        <v>923</v>
      </c>
    </row>
    <row r="80" spans="1:2">
      <c r="A80" s="53" t="s">
        <v>924</v>
      </c>
      <c r="B80" s="53" t="s">
        <v>925</v>
      </c>
    </row>
    <row r="81" spans="1:2">
      <c r="A81" s="49" t="s">
        <v>926</v>
      </c>
      <c r="B81" s="49" t="s">
        <v>927</v>
      </c>
    </row>
    <row r="82" spans="1:2">
      <c r="A82" s="312" t="s">
        <v>336</v>
      </c>
      <c r="B82" s="312" t="s">
        <v>336</v>
      </c>
    </row>
    <row r="83" spans="1:2">
      <c r="A83" s="312" t="s">
        <v>359</v>
      </c>
      <c r="B83" s="312" t="s">
        <v>359</v>
      </c>
    </row>
    <row r="84" spans="1:2">
      <c r="A84" s="48" t="s">
        <v>928</v>
      </c>
      <c r="B84" s="48" t="s">
        <v>929</v>
      </c>
    </row>
    <row r="85" spans="1:2">
      <c r="A85" s="48" t="s">
        <v>930</v>
      </c>
      <c r="B85" s="48" t="s">
        <v>930</v>
      </c>
    </row>
    <row r="86" spans="1:2">
      <c r="A86" s="52" t="s">
        <v>931</v>
      </c>
      <c r="B86" s="52" t="s">
        <v>932</v>
      </c>
    </row>
    <row r="87" spans="1:2">
      <c r="A87" s="49" t="s">
        <v>933</v>
      </c>
      <c r="B87" s="49" t="s">
        <v>934</v>
      </c>
    </row>
    <row r="88" spans="1:2">
      <c r="A88" s="48" t="s">
        <v>935</v>
      </c>
      <c r="B88" s="48" t="s">
        <v>936</v>
      </c>
    </row>
    <row r="89" spans="1:2">
      <c r="A89" s="218" t="s">
        <v>347</v>
      </c>
      <c r="B89" s="218" t="s">
        <v>347</v>
      </c>
    </row>
    <row r="90" spans="1:2">
      <c r="A90" s="50" t="s">
        <v>937</v>
      </c>
      <c r="B90" s="50" t="s">
        <v>938</v>
      </c>
    </row>
    <row r="91" spans="1:2">
      <c r="A91" s="49" t="s">
        <v>939</v>
      </c>
      <c r="B91" s="49" t="s">
        <v>939</v>
      </c>
    </row>
    <row r="92" spans="1:2">
      <c r="A92" s="308" t="s">
        <v>152</v>
      </c>
      <c r="B92" s="308" t="s">
        <v>940</v>
      </c>
    </row>
    <row r="93" spans="1:2">
      <c r="A93" s="53" t="s">
        <v>941</v>
      </c>
      <c r="B93" s="53" t="s">
        <v>942</v>
      </c>
    </row>
    <row r="94" spans="1:2">
      <c r="A94" s="51" t="s">
        <v>943</v>
      </c>
      <c r="B94" s="51" t="s">
        <v>944</v>
      </c>
    </row>
    <row r="95" spans="1:2">
      <c r="A95" s="49" t="s">
        <v>945</v>
      </c>
      <c r="B95" s="49" t="s">
        <v>946</v>
      </c>
    </row>
    <row r="96" spans="1:2">
      <c r="A96" s="51" t="s">
        <v>947</v>
      </c>
      <c r="B96" s="51" t="s">
        <v>947</v>
      </c>
    </row>
    <row r="97" spans="1:2">
      <c r="A97" s="39" t="s">
        <v>948</v>
      </c>
      <c r="B97" s="39" t="s">
        <v>949</v>
      </c>
    </row>
    <row r="98" spans="1:2">
      <c r="A98" s="218" t="s">
        <v>391</v>
      </c>
      <c r="B98" s="218" t="s">
        <v>950</v>
      </c>
    </row>
    <row r="99" spans="1:2">
      <c r="A99" s="50" t="s">
        <v>951</v>
      </c>
      <c r="B99" s="50" t="s">
        <v>952</v>
      </c>
    </row>
    <row r="100" spans="1:2">
      <c r="A100" s="39" t="s">
        <v>953</v>
      </c>
      <c r="B100" s="39" t="s">
        <v>954</v>
      </c>
    </row>
    <row r="101" spans="1:2">
      <c r="A101" s="50" t="s">
        <v>955</v>
      </c>
      <c r="B101" s="50" t="s">
        <v>956</v>
      </c>
    </row>
    <row r="102" spans="1:2">
      <c r="A102" s="39" t="s">
        <v>957</v>
      </c>
      <c r="B102" s="39" t="s">
        <v>958</v>
      </c>
    </row>
    <row r="103" spans="1:2">
      <c r="A103" s="53" t="s">
        <v>959</v>
      </c>
      <c r="B103" s="53" t="s">
        <v>960</v>
      </c>
    </row>
    <row r="104" spans="1:2">
      <c r="A104" s="49" t="s">
        <v>961</v>
      </c>
      <c r="B104" s="49" t="s">
        <v>962</v>
      </c>
    </row>
    <row r="105" spans="1:2">
      <c r="A105" s="48" t="s">
        <v>963</v>
      </c>
      <c r="B105" s="48" t="s">
        <v>964</v>
      </c>
    </row>
    <row r="106" spans="1:2">
      <c r="A106" s="309" t="s">
        <v>14</v>
      </c>
      <c r="B106" s="309" t="s">
        <v>14</v>
      </c>
    </row>
    <row r="107" spans="1:2">
      <c r="A107" s="39" t="s">
        <v>965</v>
      </c>
      <c r="B107" s="39" t="s">
        <v>966</v>
      </c>
    </row>
    <row r="108" spans="1:2">
      <c r="A108" s="48" t="s">
        <v>967</v>
      </c>
      <c r="B108" s="48" t="s">
        <v>968</v>
      </c>
    </row>
    <row r="109" spans="1:2">
      <c r="A109" s="303" t="s">
        <v>86</v>
      </c>
      <c r="B109" s="303" t="s">
        <v>969</v>
      </c>
    </row>
    <row r="110" spans="1:2">
      <c r="A110" s="48" t="s">
        <v>970</v>
      </c>
      <c r="B110" s="48" t="s">
        <v>970</v>
      </c>
    </row>
    <row r="111" spans="1:2">
      <c r="A111" s="50" t="s">
        <v>971</v>
      </c>
      <c r="B111" s="50" t="s">
        <v>972</v>
      </c>
    </row>
    <row r="112" spans="1:2">
      <c r="A112" s="218" t="s">
        <v>246</v>
      </c>
      <c r="B112" s="218" t="s">
        <v>973</v>
      </c>
    </row>
    <row r="113" spans="1:2">
      <c r="A113" s="50" t="s">
        <v>974</v>
      </c>
      <c r="B113" s="50" t="s">
        <v>975</v>
      </c>
    </row>
    <row r="114" spans="1:2">
      <c r="A114" s="48" t="s">
        <v>976</v>
      </c>
      <c r="B114" s="48" t="s">
        <v>977</v>
      </c>
    </row>
    <row r="115" spans="1:2">
      <c r="A115" s="49" t="s">
        <v>978</v>
      </c>
      <c r="B115" s="49" t="s">
        <v>978</v>
      </c>
    </row>
    <row r="116" spans="1:2">
      <c r="A116" s="39" t="s">
        <v>979</v>
      </c>
      <c r="B116" s="39" t="s">
        <v>980</v>
      </c>
    </row>
    <row r="117" spans="1:2">
      <c r="A117" s="312" t="s">
        <v>180</v>
      </c>
      <c r="B117" s="312" t="s">
        <v>180</v>
      </c>
    </row>
    <row r="118" spans="1:2">
      <c r="A118" s="312" t="s">
        <v>199</v>
      </c>
      <c r="B118" s="312" t="s">
        <v>199</v>
      </c>
    </row>
    <row r="119" spans="1:2">
      <c r="A119" s="49" t="s">
        <v>981</v>
      </c>
      <c r="B119" s="49" t="s">
        <v>981</v>
      </c>
    </row>
    <row r="120" spans="1:2">
      <c r="A120" s="49" t="s">
        <v>982</v>
      </c>
      <c r="B120" s="49" t="s">
        <v>982</v>
      </c>
    </row>
    <row r="121" spans="1:2">
      <c r="A121" s="48" t="s">
        <v>983</v>
      </c>
      <c r="B121" s="48" t="s">
        <v>984</v>
      </c>
    </row>
    <row r="122" spans="1:2">
      <c r="A122" s="49" t="s">
        <v>985</v>
      </c>
      <c r="B122" s="49" t="s">
        <v>985</v>
      </c>
    </row>
    <row r="123" spans="1:2">
      <c r="A123" s="307" t="s">
        <v>27</v>
      </c>
      <c r="B123" s="307" t="s">
        <v>27</v>
      </c>
    </row>
    <row r="124" spans="1:2">
      <c r="A124" s="48" t="s">
        <v>986</v>
      </c>
      <c r="B124" s="48" t="s">
        <v>986</v>
      </c>
    </row>
    <row r="125" spans="1:2">
      <c r="A125" s="309" t="s">
        <v>42</v>
      </c>
      <c r="B125" s="309" t="s">
        <v>42</v>
      </c>
    </row>
    <row r="126" spans="1:2">
      <c r="A126" s="51" t="s">
        <v>987</v>
      </c>
      <c r="B126" s="51" t="s">
        <v>987</v>
      </c>
    </row>
    <row r="127" spans="1:2">
      <c r="A127" s="303" t="s">
        <v>91</v>
      </c>
      <c r="B127" s="303" t="s">
        <v>988</v>
      </c>
    </row>
    <row r="128" spans="1:2">
      <c r="A128" s="51" t="s">
        <v>989</v>
      </c>
      <c r="B128" s="51" t="s">
        <v>989</v>
      </c>
    </row>
    <row r="129" spans="1:2">
      <c r="A129" s="48" t="s">
        <v>990</v>
      </c>
      <c r="B129" s="48" t="s">
        <v>991</v>
      </c>
    </row>
    <row r="130" spans="1:2">
      <c r="A130" s="49" t="s">
        <v>992</v>
      </c>
      <c r="B130" s="49" t="s">
        <v>992</v>
      </c>
    </row>
    <row r="131" spans="1:2">
      <c r="A131" s="312" t="s">
        <v>448</v>
      </c>
      <c r="B131" s="312" t="s">
        <v>448</v>
      </c>
    </row>
    <row r="132" spans="1:2">
      <c r="A132" s="49" t="s">
        <v>993</v>
      </c>
      <c r="B132" s="49" t="s">
        <v>994</v>
      </c>
    </row>
    <row r="133" spans="1:2">
      <c r="A133" s="53" t="s">
        <v>137</v>
      </c>
      <c r="B133" s="53" t="s">
        <v>995</v>
      </c>
    </row>
    <row r="134" spans="1:2">
      <c r="A134" s="49" t="s">
        <v>996</v>
      </c>
      <c r="B134" s="49" t="s">
        <v>996</v>
      </c>
    </row>
    <row r="135" spans="1:2">
      <c r="A135" s="49" t="s">
        <v>997</v>
      </c>
      <c r="B135" s="49" t="s">
        <v>998</v>
      </c>
    </row>
    <row r="136" spans="1:2">
      <c r="A136" s="312" t="s">
        <v>272</v>
      </c>
      <c r="B136" s="312" t="s">
        <v>272</v>
      </c>
    </row>
    <row r="137" spans="1:2">
      <c r="A137" s="307" t="s">
        <v>19</v>
      </c>
      <c r="B137" s="307" t="s">
        <v>19</v>
      </c>
    </row>
    <row r="138" spans="1:2">
      <c r="A138" s="50" t="s">
        <v>999</v>
      </c>
      <c r="B138" s="50" t="s">
        <v>1000</v>
      </c>
    </row>
    <row r="139" spans="1:2">
      <c r="A139" s="50" t="s">
        <v>999</v>
      </c>
      <c r="B139" s="50" t="s">
        <v>1000</v>
      </c>
    </row>
    <row r="140" spans="1:2">
      <c r="A140" s="49" t="s">
        <v>1001</v>
      </c>
      <c r="B140" s="49" t="s">
        <v>1002</v>
      </c>
    </row>
    <row r="141" spans="1:2">
      <c r="A141" s="49" t="s">
        <v>1003</v>
      </c>
      <c r="B141" s="49" t="s">
        <v>1004</v>
      </c>
    </row>
    <row r="142" spans="1:2">
      <c r="A142" s="39" t="s">
        <v>1005</v>
      </c>
      <c r="B142" s="39" t="s">
        <v>1006</v>
      </c>
    </row>
    <row r="143" spans="1:2">
      <c r="A143" s="50" t="s">
        <v>445</v>
      </c>
      <c r="B143" s="50" t="s">
        <v>1007</v>
      </c>
    </row>
    <row r="144" spans="1:2">
      <c r="A144" s="49" t="s">
        <v>1008</v>
      </c>
      <c r="B144" s="49" t="s">
        <v>1009</v>
      </c>
    </row>
    <row r="145" spans="1:2">
      <c r="A145" s="49" t="s">
        <v>1010</v>
      </c>
      <c r="B145" s="49" t="s">
        <v>1011</v>
      </c>
    </row>
    <row r="146" spans="1:2">
      <c r="A146" s="48" t="s">
        <v>1012</v>
      </c>
      <c r="B146" s="48" t="s">
        <v>1013</v>
      </c>
    </row>
    <row r="147" spans="1:2">
      <c r="A147" s="49" t="s">
        <v>1014</v>
      </c>
      <c r="B147" s="49" t="s">
        <v>1015</v>
      </c>
    </row>
    <row r="148" spans="1:2">
      <c r="A148" s="48" t="s">
        <v>1016</v>
      </c>
      <c r="B148" s="48" t="s">
        <v>1016</v>
      </c>
    </row>
    <row r="149" spans="1:2">
      <c r="A149" s="49" t="s">
        <v>1017</v>
      </c>
      <c r="B149" s="49" t="s">
        <v>1017</v>
      </c>
    </row>
    <row r="150" spans="1:2">
      <c r="A150" s="51" t="s">
        <v>1018</v>
      </c>
      <c r="B150" s="51" t="s">
        <v>1019</v>
      </c>
    </row>
    <row r="151" spans="1:2">
      <c r="A151" s="50" t="s">
        <v>224</v>
      </c>
      <c r="B151" s="50" t="s">
        <v>1020</v>
      </c>
    </row>
    <row r="152" spans="1:2">
      <c r="A152" s="53" t="s">
        <v>1021</v>
      </c>
      <c r="B152" s="53" t="s">
        <v>1022</v>
      </c>
    </row>
    <row r="153" spans="1:2">
      <c r="A153" s="50" t="s">
        <v>1023</v>
      </c>
      <c r="B153" s="50" t="s">
        <v>1024</v>
      </c>
    </row>
    <row r="154" spans="1:2">
      <c r="A154" s="53" t="s">
        <v>1025</v>
      </c>
      <c r="B154" s="53" t="s">
        <v>1026</v>
      </c>
    </row>
    <row r="155" spans="1:2">
      <c r="A155" s="49" t="s">
        <v>1027</v>
      </c>
      <c r="B155" s="49" t="s">
        <v>1028</v>
      </c>
    </row>
    <row r="156" spans="1:2">
      <c r="A156" s="218" t="s">
        <v>440</v>
      </c>
      <c r="B156" s="218" t="s">
        <v>1029</v>
      </c>
    </row>
    <row r="157" spans="1:2">
      <c r="A157" s="49" t="s">
        <v>1030</v>
      </c>
      <c r="B157" s="49" t="s">
        <v>1031</v>
      </c>
    </row>
    <row r="158" spans="1:2">
      <c r="A158" s="50" t="s">
        <v>1032</v>
      </c>
      <c r="B158" s="50" t="s">
        <v>1033</v>
      </c>
    </row>
    <row r="159" spans="1:2">
      <c r="A159" s="49" t="s">
        <v>1034</v>
      </c>
      <c r="B159" s="49" t="s">
        <v>1034</v>
      </c>
    </row>
    <row r="160" spans="1:2">
      <c r="A160" s="50" t="s">
        <v>1035</v>
      </c>
      <c r="B160" s="50" t="s">
        <v>1035</v>
      </c>
    </row>
    <row r="161" spans="1:2">
      <c r="A161" s="48" t="s">
        <v>1036</v>
      </c>
      <c r="B161" s="48" t="s">
        <v>1037</v>
      </c>
    </row>
    <row r="162" spans="1:2">
      <c r="A162" s="49" t="s">
        <v>1038</v>
      </c>
      <c r="B162" s="49" t="s">
        <v>1039</v>
      </c>
    </row>
    <row r="163" spans="1:2">
      <c r="A163" s="53" t="s">
        <v>1040</v>
      </c>
      <c r="B163" s="53" t="s">
        <v>1041</v>
      </c>
    </row>
    <row r="164" spans="1:2">
      <c r="A164" s="50" t="s">
        <v>1042</v>
      </c>
      <c r="B164" s="50" t="s">
        <v>1043</v>
      </c>
    </row>
    <row r="165" spans="1:2">
      <c r="A165" s="39" t="s">
        <v>400</v>
      </c>
      <c r="B165" s="39" t="s">
        <v>1044</v>
      </c>
    </row>
    <row r="166" spans="1:2">
      <c r="A166" s="48" t="s">
        <v>1045</v>
      </c>
      <c r="B166" s="48" t="s">
        <v>1046</v>
      </c>
    </row>
    <row r="167" spans="1:2">
      <c r="A167" s="49" t="s">
        <v>1047</v>
      </c>
      <c r="B167" s="49" t="s">
        <v>1048</v>
      </c>
    </row>
    <row r="168" spans="1:2">
      <c r="A168" s="53" t="s">
        <v>1049</v>
      </c>
      <c r="B168" s="53" t="s">
        <v>1050</v>
      </c>
    </row>
    <row r="169" spans="1:2">
      <c r="A169" s="53" t="s">
        <v>235</v>
      </c>
      <c r="B169" s="53" t="s">
        <v>1051</v>
      </c>
    </row>
    <row r="170" spans="1:2">
      <c r="A170" s="51" t="s">
        <v>1052</v>
      </c>
      <c r="B170" s="51" t="s">
        <v>1053</v>
      </c>
    </row>
    <row r="171" spans="1:2">
      <c r="A171" s="53" t="s">
        <v>1054</v>
      </c>
      <c r="B171" s="53" t="s">
        <v>1055</v>
      </c>
    </row>
    <row r="172" spans="1:2">
      <c r="A172" s="53" t="s">
        <v>1056</v>
      </c>
      <c r="B172" s="53" t="s">
        <v>1057</v>
      </c>
    </row>
    <row r="173" spans="1:2">
      <c r="A173" s="53" t="s">
        <v>1058</v>
      </c>
      <c r="B173" s="53" t="s">
        <v>1059</v>
      </c>
    </row>
    <row r="174" spans="1:2">
      <c r="A174" s="48" t="s">
        <v>1060</v>
      </c>
      <c r="B174" s="48" t="s">
        <v>1061</v>
      </c>
    </row>
    <row r="175" spans="1:2">
      <c r="A175" s="312" t="s">
        <v>293</v>
      </c>
      <c r="B175" s="312" t="s">
        <v>293</v>
      </c>
    </row>
    <row r="176" spans="1:2">
      <c r="A176" s="51" t="s">
        <v>1062</v>
      </c>
      <c r="B176" s="51" t="s">
        <v>1063</v>
      </c>
    </row>
    <row r="177" spans="1:2">
      <c r="A177" s="312" t="s">
        <v>183</v>
      </c>
      <c r="B177" s="312" t="s">
        <v>183</v>
      </c>
    </row>
    <row r="178" spans="1:2">
      <c r="A178" s="48" t="s">
        <v>1064</v>
      </c>
      <c r="B178" s="48" t="s">
        <v>1065</v>
      </c>
    </row>
    <row r="179" spans="1:2">
      <c r="A179" s="49" t="s">
        <v>1066</v>
      </c>
      <c r="B179" s="49" t="s">
        <v>1067</v>
      </c>
    </row>
    <row r="180" spans="1:2">
      <c r="A180" s="51" t="s">
        <v>1068</v>
      </c>
      <c r="B180" s="51" t="s">
        <v>1068</v>
      </c>
    </row>
    <row r="181" spans="1:2">
      <c r="A181" s="50" t="s">
        <v>1069</v>
      </c>
      <c r="B181" s="50" t="s">
        <v>1070</v>
      </c>
    </row>
    <row r="182" spans="1:2">
      <c r="A182" s="49" t="s">
        <v>405</v>
      </c>
      <c r="B182" s="49" t="s">
        <v>1071</v>
      </c>
    </row>
    <row r="183" spans="1:2">
      <c r="A183" s="49" t="s">
        <v>1072</v>
      </c>
      <c r="B183" s="49" t="s">
        <v>1073</v>
      </c>
    </row>
    <row r="184" spans="1:2">
      <c r="A184" s="53" t="s">
        <v>1074</v>
      </c>
      <c r="B184" s="53" t="s">
        <v>1075</v>
      </c>
    </row>
    <row r="185" spans="1:2">
      <c r="A185" s="50" t="s">
        <v>357</v>
      </c>
      <c r="B185" s="50" t="s">
        <v>1076</v>
      </c>
    </row>
    <row r="186" spans="1:2">
      <c r="A186" s="53" t="s">
        <v>1077</v>
      </c>
      <c r="B186" s="53" t="s">
        <v>1078</v>
      </c>
    </row>
    <row r="187" spans="1:2">
      <c r="A187" s="53" t="s">
        <v>1079</v>
      </c>
      <c r="B187" s="53" t="s">
        <v>1080</v>
      </c>
    </row>
    <row r="188" spans="1:2">
      <c r="A188" s="51" t="s">
        <v>1081</v>
      </c>
      <c r="B188" s="51" t="s">
        <v>1082</v>
      </c>
    </row>
    <row r="189" spans="1:2">
      <c r="A189" s="48" t="s">
        <v>1083</v>
      </c>
      <c r="B189" s="48" t="s">
        <v>1084</v>
      </c>
    </row>
    <row r="190" spans="1:2">
      <c r="A190" s="53" t="s">
        <v>1085</v>
      </c>
      <c r="B190" s="53" t="s">
        <v>1086</v>
      </c>
    </row>
    <row r="191" spans="1:2">
      <c r="A191" s="49" t="s">
        <v>1087</v>
      </c>
      <c r="B191" s="49" t="s">
        <v>1088</v>
      </c>
    </row>
    <row r="192" spans="1:2">
      <c r="A192" s="48" t="s">
        <v>1089</v>
      </c>
      <c r="B192" s="48" t="s">
        <v>1090</v>
      </c>
    </row>
    <row r="193" spans="1:2">
      <c r="A193" s="51" t="s">
        <v>1091</v>
      </c>
      <c r="B193" s="51" t="s">
        <v>1091</v>
      </c>
    </row>
    <row r="194" spans="1:2">
      <c r="A194" s="306" t="s">
        <v>147</v>
      </c>
      <c r="B194" s="306" t="s">
        <v>147</v>
      </c>
    </row>
    <row r="195" spans="1:2">
      <c r="A195" s="53" t="s">
        <v>1092</v>
      </c>
      <c r="B195" s="53" t="s">
        <v>1093</v>
      </c>
    </row>
    <row r="196" spans="1:2">
      <c r="A196" s="49" t="s">
        <v>1094</v>
      </c>
      <c r="B196" s="49" t="s">
        <v>1095</v>
      </c>
    </row>
    <row r="197" spans="1:2">
      <c r="A197" s="49" t="s">
        <v>1096</v>
      </c>
      <c r="B197" s="49" t="s">
        <v>1097</v>
      </c>
    </row>
    <row r="198" spans="1:2">
      <c r="A198" s="48" t="s">
        <v>1098</v>
      </c>
      <c r="B198" s="48" t="s">
        <v>1099</v>
      </c>
    </row>
    <row r="199" spans="1:2">
      <c r="A199" s="218" t="s">
        <v>1100</v>
      </c>
      <c r="B199" s="218" t="s">
        <v>1101</v>
      </c>
    </row>
    <row r="200" spans="1:2">
      <c r="A200" s="50" t="s">
        <v>1102</v>
      </c>
      <c r="B200" s="50" t="s">
        <v>1103</v>
      </c>
    </row>
    <row r="201" spans="1:2">
      <c r="A201" s="49" t="s">
        <v>1104</v>
      </c>
      <c r="B201" s="49" t="s">
        <v>1104</v>
      </c>
    </row>
    <row r="202" spans="1:2">
      <c r="A202" s="48" t="s">
        <v>1105</v>
      </c>
      <c r="B202" s="48" t="s">
        <v>1106</v>
      </c>
    </row>
    <row r="203" spans="1:2">
      <c r="A203" s="48" t="s">
        <v>1107</v>
      </c>
      <c r="B203" s="48" t="s">
        <v>1107</v>
      </c>
    </row>
    <row r="204" spans="1:2">
      <c r="A204" s="50" t="s">
        <v>1108</v>
      </c>
      <c r="B204" s="50" t="s">
        <v>1109</v>
      </c>
    </row>
    <row r="205" spans="1:2">
      <c r="A205" s="50" t="s">
        <v>1110</v>
      </c>
      <c r="B205" s="50" t="s">
        <v>1111</v>
      </c>
    </row>
    <row r="206" spans="1:2">
      <c r="A206" s="50" t="s">
        <v>1112</v>
      </c>
      <c r="B206" s="50" t="s">
        <v>1113</v>
      </c>
    </row>
    <row r="207" spans="1:2">
      <c r="A207" s="50" t="s">
        <v>1112</v>
      </c>
      <c r="B207" s="50" t="s">
        <v>1113</v>
      </c>
    </row>
    <row r="208" spans="1:2">
      <c r="A208" s="49" t="s">
        <v>1114</v>
      </c>
      <c r="B208" s="49" t="s">
        <v>1115</v>
      </c>
    </row>
    <row r="209" spans="1:2">
      <c r="A209" s="49" t="s">
        <v>1116</v>
      </c>
      <c r="B209" s="49" t="s">
        <v>1117</v>
      </c>
    </row>
    <row r="210" spans="1:2">
      <c r="A210" s="49" t="s">
        <v>1118</v>
      </c>
      <c r="B210" s="49" t="s">
        <v>1118</v>
      </c>
    </row>
    <row r="211" spans="1:2">
      <c r="A211" s="51" t="s">
        <v>1119</v>
      </c>
      <c r="B211" s="51" t="s">
        <v>1120</v>
      </c>
    </row>
    <row r="212" spans="1:2">
      <c r="A212" s="49" t="s">
        <v>1121</v>
      </c>
      <c r="B212" s="49" t="s">
        <v>1122</v>
      </c>
    </row>
    <row r="213" spans="1:2">
      <c r="A213" s="307" t="s">
        <v>1123</v>
      </c>
      <c r="B213" s="307" t="s">
        <v>1123</v>
      </c>
    </row>
    <row r="214" spans="1:2">
      <c r="A214" s="39" t="s">
        <v>1124</v>
      </c>
      <c r="B214" s="39" t="s">
        <v>1124</v>
      </c>
    </row>
    <row r="215" spans="1:2">
      <c r="A215" s="49" t="s">
        <v>1125</v>
      </c>
      <c r="B215" s="49" t="s">
        <v>1126</v>
      </c>
    </row>
    <row r="216" spans="1:2">
      <c r="A216" s="53" t="s">
        <v>1127</v>
      </c>
      <c r="B216" s="53" t="s">
        <v>1128</v>
      </c>
    </row>
    <row r="217" spans="1:2">
      <c r="A217" s="48" t="s">
        <v>1129</v>
      </c>
      <c r="B217" s="48" t="s">
        <v>1130</v>
      </c>
    </row>
    <row r="218" spans="1:2">
      <c r="A218" s="312" t="s">
        <v>290</v>
      </c>
      <c r="B218" s="312" t="s">
        <v>290</v>
      </c>
    </row>
    <row r="219" spans="1:2">
      <c r="A219" s="50" t="s">
        <v>1131</v>
      </c>
      <c r="B219" s="50" t="s">
        <v>1132</v>
      </c>
    </row>
    <row r="220" spans="1:2">
      <c r="A220" s="53" t="s">
        <v>1133</v>
      </c>
      <c r="B220" s="53" t="s">
        <v>1134</v>
      </c>
    </row>
    <row r="221" spans="1:2">
      <c r="A221" s="49" t="s">
        <v>1135</v>
      </c>
      <c r="B221" s="49" t="s">
        <v>1136</v>
      </c>
    </row>
    <row r="222" spans="1:2">
      <c r="A222" s="50" t="s">
        <v>1137</v>
      </c>
      <c r="B222" s="50" t="s">
        <v>1138</v>
      </c>
    </row>
    <row r="223" spans="1:2">
      <c r="A223" s="218" t="s">
        <v>456</v>
      </c>
      <c r="B223" s="218" t="s">
        <v>1139</v>
      </c>
    </row>
    <row r="224" spans="1:2">
      <c r="A224" s="51" t="s">
        <v>52</v>
      </c>
      <c r="B224" s="51" t="s">
        <v>1140</v>
      </c>
    </row>
    <row r="225" spans="1:2">
      <c r="A225" s="49" t="s">
        <v>1141</v>
      </c>
      <c r="B225" s="49" t="s">
        <v>1142</v>
      </c>
    </row>
    <row r="226" spans="1:2">
      <c r="A226" s="49" t="s">
        <v>1143</v>
      </c>
      <c r="B226" s="49" t="s">
        <v>1144</v>
      </c>
    </row>
    <row r="227" spans="1:2">
      <c r="A227" s="53" t="s">
        <v>1145</v>
      </c>
      <c r="B227" s="53" t="s">
        <v>1146</v>
      </c>
    </row>
    <row r="228" spans="1:2">
      <c r="A228" s="218" t="s">
        <v>339</v>
      </c>
      <c r="B228" s="218" t="s">
        <v>1147</v>
      </c>
    </row>
    <row r="229" spans="1:2">
      <c r="A229" s="49" t="s">
        <v>1148</v>
      </c>
      <c r="B229" s="49" t="s">
        <v>1149</v>
      </c>
    </row>
    <row r="230" spans="1:2">
      <c r="A230" s="51" t="s">
        <v>1150</v>
      </c>
      <c r="B230" s="51" t="s">
        <v>1150</v>
      </c>
    </row>
    <row r="231" spans="1:2">
      <c r="A231" s="51" t="s">
        <v>1151</v>
      </c>
      <c r="B231" s="51" t="s">
        <v>1151</v>
      </c>
    </row>
    <row r="232" spans="1:2">
      <c r="A232" s="50" t="s">
        <v>1152</v>
      </c>
      <c r="B232" s="50" t="s">
        <v>1153</v>
      </c>
    </row>
    <row r="233" spans="1:2">
      <c r="A233" s="51" t="s">
        <v>1154</v>
      </c>
      <c r="B233" s="51" t="s">
        <v>1154</v>
      </c>
    </row>
    <row r="234" spans="1:2">
      <c r="A234" s="53" t="s">
        <v>1155</v>
      </c>
      <c r="B234" s="53" t="s">
        <v>1155</v>
      </c>
    </row>
    <row r="235" spans="1:2">
      <c r="A235" s="48" t="s">
        <v>1156</v>
      </c>
      <c r="B235" s="48" t="s">
        <v>1157</v>
      </c>
    </row>
    <row r="236" spans="1:2">
      <c r="A236" s="48" t="s">
        <v>1158</v>
      </c>
      <c r="B236" s="48" t="s">
        <v>1159</v>
      </c>
    </row>
    <row r="237" spans="1:2">
      <c r="A237" s="49" t="s">
        <v>1160</v>
      </c>
      <c r="B237" s="49" t="s">
        <v>1161</v>
      </c>
    </row>
    <row r="238" spans="1:2">
      <c r="A238" s="50" t="s">
        <v>1162</v>
      </c>
      <c r="B238" s="50" t="s">
        <v>1163</v>
      </c>
    </row>
    <row r="239" spans="1:2">
      <c r="A239" s="50" t="s">
        <v>460</v>
      </c>
      <c r="B239" s="50" t="s">
        <v>1164</v>
      </c>
    </row>
    <row r="240" spans="1:2">
      <c r="A240" s="217" t="s">
        <v>69</v>
      </c>
      <c r="B240" s="217" t="s">
        <v>1165</v>
      </c>
    </row>
    <row r="241" spans="1:2">
      <c r="A241" s="49" t="s">
        <v>1166</v>
      </c>
      <c r="B241" s="49" t="s">
        <v>1167</v>
      </c>
    </row>
    <row r="242" spans="1:2">
      <c r="A242" s="311" t="s">
        <v>157</v>
      </c>
      <c r="B242" s="311" t="s">
        <v>157</v>
      </c>
    </row>
    <row r="243" spans="1:2">
      <c r="A243" s="49" t="s">
        <v>1168</v>
      </c>
      <c r="B243" s="49" t="s">
        <v>1168</v>
      </c>
    </row>
    <row r="244" spans="1:2">
      <c r="A244" s="53" t="s">
        <v>1169</v>
      </c>
      <c r="B244" s="53" t="s">
        <v>1170</v>
      </c>
    </row>
    <row r="245" spans="1:2">
      <c r="A245" s="50" t="s">
        <v>1171</v>
      </c>
      <c r="B245" s="50" t="s">
        <v>1172</v>
      </c>
    </row>
    <row r="246" spans="1:2">
      <c r="A246" s="39" t="s">
        <v>1173</v>
      </c>
      <c r="B246" s="39" t="s">
        <v>1174</v>
      </c>
    </row>
    <row r="247" spans="1:2">
      <c r="A247" s="50" t="s">
        <v>1175</v>
      </c>
      <c r="B247" s="50" t="s">
        <v>1176</v>
      </c>
    </row>
    <row r="248" spans="1:2">
      <c r="A248" s="218" t="s">
        <v>205</v>
      </c>
      <c r="B248" s="218" t="s">
        <v>1177</v>
      </c>
    </row>
    <row r="249" spans="1:2">
      <c r="A249" s="53" t="s">
        <v>1178</v>
      </c>
      <c r="B249" s="53" t="s">
        <v>1179</v>
      </c>
    </row>
    <row r="250" spans="1:2">
      <c r="A250" s="49" t="s">
        <v>1180</v>
      </c>
      <c r="B250" s="49" t="s">
        <v>1181</v>
      </c>
    </row>
    <row r="251" spans="1:2">
      <c r="A251" s="48" t="s">
        <v>1182</v>
      </c>
      <c r="B251" s="48" t="s">
        <v>1183</v>
      </c>
    </row>
    <row r="252" spans="1:2">
      <c r="A252" s="39" t="s">
        <v>97</v>
      </c>
      <c r="B252" s="39" t="s">
        <v>1184</v>
      </c>
    </row>
    <row r="253" spans="1:2">
      <c r="A253" s="49" t="s">
        <v>1185</v>
      </c>
      <c r="B253" s="49" t="s">
        <v>1186</v>
      </c>
    </row>
    <row r="254" spans="1:2">
      <c r="A254" s="53" t="s">
        <v>1187</v>
      </c>
      <c r="B254" s="53" t="s">
        <v>1188</v>
      </c>
    </row>
    <row r="255" spans="1:2">
      <c r="A255" s="312" t="s">
        <v>326</v>
      </c>
      <c r="B255" s="312" t="s">
        <v>326</v>
      </c>
    </row>
    <row r="256" spans="1:2">
      <c r="A256" s="53" t="s">
        <v>1189</v>
      </c>
      <c r="B256" s="53" t="s">
        <v>1190</v>
      </c>
    </row>
    <row r="257" spans="1:2">
      <c r="A257" s="50" t="s">
        <v>1191</v>
      </c>
      <c r="B257" s="50" t="s">
        <v>1192</v>
      </c>
    </row>
    <row r="258" spans="1:2">
      <c r="A258" s="53" t="s">
        <v>1193</v>
      </c>
      <c r="B258" s="53" t="s">
        <v>1194</v>
      </c>
    </row>
    <row r="259" spans="1:2">
      <c r="A259" s="50" t="s">
        <v>1195</v>
      </c>
      <c r="B259" s="50" t="s">
        <v>1196</v>
      </c>
    </row>
    <row r="260" spans="1:2">
      <c r="A260" s="51" t="s">
        <v>1197</v>
      </c>
      <c r="B260" s="51" t="s">
        <v>1198</v>
      </c>
    </row>
    <row r="261" spans="1:2">
      <c r="A261" s="50" t="s">
        <v>1199</v>
      </c>
      <c r="B261" s="50" t="s">
        <v>1200</v>
      </c>
    </row>
    <row r="262" spans="1:2">
      <c r="A262" s="50" t="s">
        <v>1201</v>
      </c>
      <c r="B262" s="50" t="s">
        <v>1202</v>
      </c>
    </row>
    <row r="263" spans="1:2">
      <c r="A263" s="51" t="s">
        <v>1203</v>
      </c>
      <c r="B263" s="51" t="s">
        <v>1204</v>
      </c>
    </row>
    <row r="264" spans="1:2">
      <c r="A264" s="50" t="s">
        <v>1205</v>
      </c>
      <c r="B264" s="50" t="s">
        <v>1206</v>
      </c>
    </row>
    <row r="265" spans="1:2">
      <c r="A265" s="49" t="s">
        <v>1207</v>
      </c>
      <c r="B265" s="49" t="s">
        <v>1208</v>
      </c>
    </row>
    <row r="266" spans="1:2">
      <c r="A266" s="49" t="s">
        <v>1209</v>
      </c>
      <c r="B266" s="49" t="s">
        <v>1210</v>
      </c>
    </row>
    <row r="267" spans="1:2">
      <c r="A267" s="53" t="s">
        <v>1211</v>
      </c>
      <c r="B267" s="53" t="s">
        <v>1212</v>
      </c>
    </row>
    <row r="268" spans="1:2">
      <c r="A268" s="50" t="s">
        <v>1213</v>
      </c>
      <c r="B268" s="50" t="s">
        <v>1214</v>
      </c>
    </row>
    <row r="269" spans="1:2">
      <c r="A269" s="51" t="s">
        <v>1215</v>
      </c>
      <c r="B269" s="51" t="s">
        <v>1215</v>
      </c>
    </row>
    <row r="270" spans="1:2">
      <c r="A270" s="50" t="s">
        <v>1216</v>
      </c>
      <c r="B270" s="50" t="s">
        <v>1217</v>
      </c>
    </row>
    <row r="271" spans="1:2">
      <c r="A271" s="53" t="s">
        <v>1218</v>
      </c>
      <c r="B271" s="53" t="s">
        <v>1219</v>
      </c>
    </row>
    <row r="272" spans="1:2">
      <c r="A272" s="52" t="s">
        <v>1220</v>
      </c>
      <c r="B272" s="52" t="s">
        <v>1221</v>
      </c>
    </row>
    <row r="273" spans="1:2">
      <c r="A273" s="50" t="s">
        <v>1222</v>
      </c>
      <c r="B273" s="50" t="s">
        <v>1223</v>
      </c>
    </row>
    <row r="274" spans="1:2">
      <c r="A274" s="50" t="s">
        <v>23</v>
      </c>
      <c r="B274" s="50" t="s">
        <v>1224</v>
      </c>
    </row>
    <row r="275" spans="1:2">
      <c r="A275" s="49" t="s">
        <v>1225</v>
      </c>
      <c r="B275" s="49" t="s">
        <v>1226</v>
      </c>
    </row>
    <row r="276" spans="1:2">
      <c r="A276" s="53" t="s">
        <v>1227</v>
      </c>
      <c r="B276" s="53" t="s">
        <v>1228</v>
      </c>
    </row>
    <row r="277" spans="1:2">
      <c r="A277" s="51" t="s">
        <v>1229</v>
      </c>
      <c r="B277" s="51" t="s">
        <v>1230</v>
      </c>
    </row>
    <row r="278" spans="1:2">
      <c r="A278" s="304" t="s">
        <v>415</v>
      </c>
      <c r="B278" s="304" t="s">
        <v>1231</v>
      </c>
    </row>
    <row r="279" spans="1:2">
      <c r="A279" s="49" t="s">
        <v>1232</v>
      </c>
      <c r="B279" s="49" t="s">
        <v>1233</v>
      </c>
    </row>
    <row r="280" spans="1:2">
      <c r="A280" s="50" t="s">
        <v>1234</v>
      </c>
      <c r="B280" s="50" t="s">
        <v>1235</v>
      </c>
    </row>
    <row r="281" spans="1:2">
      <c r="A281" s="303" t="s">
        <v>78</v>
      </c>
      <c r="B281" s="303" t="s">
        <v>78</v>
      </c>
    </row>
    <row r="282" spans="1:2">
      <c r="A282" s="51" t="s">
        <v>1236</v>
      </c>
      <c r="B282" s="51" t="s">
        <v>1236</v>
      </c>
    </row>
    <row r="283" spans="1:2">
      <c r="A283" s="50" t="s">
        <v>1237</v>
      </c>
      <c r="B283" s="50" t="s">
        <v>1238</v>
      </c>
    </row>
    <row r="284" spans="1:2">
      <c r="A284" s="50" t="s">
        <v>1239</v>
      </c>
      <c r="B284" s="50" t="s">
        <v>1240</v>
      </c>
    </row>
    <row r="285" spans="1:2">
      <c r="A285" s="50" t="s">
        <v>372</v>
      </c>
      <c r="B285" s="50" t="s">
        <v>1241</v>
      </c>
    </row>
    <row r="286" spans="1:2">
      <c r="A286" s="50" t="s">
        <v>1242</v>
      </c>
      <c r="B286" s="50" t="s">
        <v>1243</v>
      </c>
    </row>
    <row r="287" spans="1:2">
      <c r="A287" s="50" t="s">
        <v>1242</v>
      </c>
      <c r="B287" s="50" t="s">
        <v>1243</v>
      </c>
    </row>
    <row r="288" spans="1:2">
      <c r="A288" s="50" t="s">
        <v>1244</v>
      </c>
      <c r="B288" s="50" t="s">
        <v>1245</v>
      </c>
    </row>
    <row r="289" spans="1:2">
      <c r="A289" s="39" t="s">
        <v>1246</v>
      </c>
      <c r="B289" s="39" t="s">
        <v>1247</v>
      </c>
    </row>
    <row r="290" spans="1:2">
      <c r="A290" s="49" t="s">
        <v>1248</v>
      </c>
      <c r="B290" s="49" t="s">
        <v>1248</v>
      </c>
    </row>
    <row r="291" spans="1:2">
      <c r="A291" s="50" t="s">
        <v>1249</v>
      </c>
      <c r="B291" s="50" t="s">
        <v>1250</v>
      </c>
    </row>
    <row r="292" spans="1:2">
      <c r="A292" s="51" t="s">
        <v>1251</v>
      </c>
      <c r="B292" s="51" t="s">
        <v>1252</v>
      </c>
    </row>
    <row r="293" spans="1:2">
      <c r="A293" s="53" t="s">
        <v>1251</v>
      </c>
      <c r="B293" s="53" t="s">
        <v>1252</v>
      </c>
    </row>
    <row r="294" spans="1:2">
      <c r="A294" s="49" t="s">
        <v>1253</v>
      </c>
      <c r="B294" s="49" t="s">
        <v>1254</v>
      </c>
    </row>
    <row r="295" spans="1:2">
      <c r="A295" s="304" t="s">
        <v>240</v>
      </c>
      <c r="B295" s="304" t="s">
        <v>1255</v>
      </c>
    </row>
    <row r="296" spans="1:2">
      <c r="A296" s="49" t="s">
        <v>1256</v>
      </c>
      <c r="B296" s="49" t="s">
        <v>1257</v>
      </c>
    </row>
    <row r="297" spans="1:2">
      <c r="A297" s="310" t="s">
        <v>318</v>
      </c>
      <c r="B297" s="310" t="s">
        <v>318</v>
      </c>
    </row>
    <row r="298" spans="1:2">
      <c r="A298" s="218" t="s">
        <v>216</v>
      </c>
      <c r="B298" s="218" t="s">
        <v>1258</v>
      </c>
    </row>
    <row r="299" spans="1:2">
      <c r="A299" s="49" t="s">
        <v>1259</v>
      </c>
      <c r="B299" s="49" t="s">
        <v>1259</v>
      </c>
    </row>
    <row r="300" spans="1:2">
      <c r="A300" s="49" t="s">
        <v>1260</v>
      </c>
      <c r="B300" s="49" t="s">
        <v>1260</v>
      </c>
    </row>
    <row r="301" spans="1:2">
      <c r="A301" s="306" t="s">
        <v>140</v>
      </c>
      <c r="B301" s="306" t="s">
        <v>1261</v>
      </c>
    </row>
    <row r="302" spans="1:2">
      <c r="A302" s="51" t="s">
        <v>1262</v>
      </c>
      <c r="B302" s="51" t="s">
        <v>1262</v>
      </c>
    </row>
    <row r="303" spans="1:2">
      <c r="A303" s="49" t="s">
        <v>1263</v>
      </c>
      <c r="B303" s="49" t="s">
        <v>1264</v>
      </c>
    </row>
    <row r="304" spans="1:2">
      <c r="A304" s="217" t="s">
        <v>75</v>
      </c>
      <c r="B304" s="217" t="s">
        <v>1265</v>
      </c>
    </row>
    <row r="305" spans="1:2">
      <c r="A305" s="51" t="s">
        <v>1266</v>
      </c>
      <c r="B305" s="51" t="s">
        <v>1266</v>
      </c>
    </row>
    <row r="306" spans="1:2">
      <c r="A306" s="49" t="s">
        <v>1267</v>
      </c>
      <c r="B306" s="49" t="s">
        <v>1268</v>
      </c>
    </row>
    <row r="307" spans="1:2">
      <c r="A307" s="53" t="s">
        <v>1269</v>
      </c>
      <c r="B307" s="53" t="s">
        <v>1270</v>
      </c>
    </row>
    <row r="308" spans="1:2">
      <c r="A308" s="303" t="s">
        <v>1269</v>
      </c>
      <c r="B308" s="303" t="s">
        <v>1270</v>
      </c>
    </row>
    <row r="309" spans="1:2">
      <c r="A309" s="50" t="s">
        <v>257</v>
      </c>
      <c r="B309" s="50" t="s">
        <v>1271</v>
      </c>
    </row>
    <row r="310" spans="1:2">
      <c r="A310" s="303" t="s">
        <v>1272</v>
      </c>
      <c r="B310" s="303" t="s">
        <v>1273</v>
      </c>
    </row>
    <row r="311" spans="1:2">
      <c r="A311" s="51" t="s">
        <v>1274</v>
      </c>
      <c r="B311" s="51" t="s">
        <v>1275</v>
      </c>
    </row>
    <row r="312" spans="1:2">
      <c r="A312" s="53" t="s">
        <v>1276</v>
      </c>
      <c r="B312" s="53" t="s">
        <v>1277</v>
      </c>
    </row>
    <row r="313" spans="1:2">
      <c r="A313" s="49" t="s">
        <v>1278</v>
      </c>
      <c r="B313" s="49" t="s">
        <v>1279</v>
      </c>
    </row>
    <row r="314" spans="1:2">
      <c r="A314" s="49" t="s">
        <v>1280</v>
      </c>
      <c r="B314" s="49" t="s">
        <v>1280</v>
      </c>
    </row>
    <row r="315" spans="1:2">
      <c r="A315" s="51" t="s">
        <v>1281</v>
      </c>
      <c r="B315" s="51" t="s">
        <v>1281</v>
      </c>
    </row>
    <row r="316" spans="1:2">
      <c r="A316" s="49" t="s">
        <v>1282</v>
      </c>
      <c r="B316" s="49" t="s">
        <v>1283</v>
      </c>
    </row>
    <row r="317" spans="1:2">
      <c r="A317" s="50" t="s">
        <v>1284</v>
      </c>
      <c r="B317" s="50" t="s">
        <v>1285</v>
      </c>
    </row>
    <row r="318" spans="1:2">
      <c r="A318" s="48" t="s">
        <v>1286</v>
      </c>
      <c r="B318" s="48" t="s">
        <v>1287</v>
      </c>
    </row>
    <row r="319" spans="1:2">
      <c r="A319" s="39" t="s">
        <v>1288</v>
      </c>
      <c r="B319" s="39" t="s">
        <v>1289</v>
      </c>
    </row>
    <row r="320" spans="1:2">
      <c r="A320" s="53" t="s">
        <v>1290</v>
      </c>
      <c r="B320" s="53" t="s">
        <v>1291</v>
      </c>
    </row>
    <row r="321" spans="1:2">
      <c r="A321" s="218" t="s">
        <v>382</v>
      </c>
      <c r="B321" s="218" t="s">
        <v>1292</v>
      </c>
    </row>
    <row r="322" spans="1:2">
      <c r="A322" s="49" t="s">
        <v>1293</v>
      </c>
      <c r="B322" s="49" t="s">
        <v>1294</v>
      </c>
    </row>
    <row r="323" spans="1:2">
      <c r="A323" s="53" t="s">
        <v>1295</v>
      </c>
      <c r="B323" s="53" t="s">
        <v>1296</v>
      </c>
    </row>
    <row r="324" spans="1:2">
      <c r="A324" s="51" t="s">
        <v>1297</v>
      </c>
      <c r="B324" s="51" t="s">
        <v>1298</v>
      </c>
    </row>
    <row r="325" spans="1:2">
      <c r="A325" s="303" t="s">
        <v>66</v>
      </c>
      <c r="B325" s="303" t="s">
        <v>1299</v>
      </c>
    </row>
    <row r="326" spans="1:2">
      <c r="A326" s="39" t="s">
        <v>1300</v>
      </c>
      <c r="B326" s="39" t="s">
        <v>1301</v>
      </c>
    </row>
    <row r="327" spans="1:2">
      <c r="A327" s="50" t="s">
        <v>1302</v>
      </c>
      <c r="B327" s="50" t="s">
        <v>1303</v>
      </c>
    </row>
    <row r="328" spans="1:2">
      <c r="A328" s="312" t="s">
        <v>384</v>
      </c>
      <c r="B328" s="312" t="s">
        <v>384</v>
      </c>
    </row>
    <row r="329" spans="1:2">
      <c r="A329" s="53" t="s">
        <v>1304</v>
      </c>
      <c r="B329" s="53" t="s">
        <v>1305</v>
      </c>
    </row>
    <row r="330" spans="1:2">
      <c r="A330" s="53" t="s">
        <v>1306</v>
      </c>
      <c r="B330" s="53" t="s">
        <v>1306</v>
      </c>
    </row>
    <row r="331" spans="1:2">
      <c r="A331" s="49" t="s">
        <v>1307</v>
      </c>
      <c r="B331" s="49" t="s">
        <v>1308</v>
      </c>
    </row>
    <row r="332" spans="1:2">
      <c r="A332" s="312" t="s">
        <v>333</v>
      </c>
      <c r="B332" s="312" t="s">
        <v>333</v>
      </c>
    </row>
    <row r="333" spans="1:2">
      <c r="A333" s="310" t="s">
        <v>63</v>
      </c>
      <c r="B333" s="310" t="s">
        <v>63</v>
      </c>
    </row>
    <row r="334" spans="1:2">
      <c r="A334" s="48" t="s">
        <v>1309</v>
      </c>
      <c r="B334" s="48" t="s">
        <v>1310</v>
      </c>
    </row>
    <row r="335" spans="1:2">
      <c r="A335" s="53" t="s">
        <v>1311</v>
      </c>
      <c r="B335" s="53" t="s">
        <v>1312</v>
      </c>
    </row>
    <row r="336" spans="1:2">
      <c r="A336" s="48" t="s">
        <v>1313</v>
      </c>
      <c r="B336" s="48" t="s">
        <v>1314</v>
      </c>
    </row>
    <row r="337" spans="1:2">
      <c r="A337" s="51" t="s">
        <v>1315</v>
      </c>
      <c r="B337" s="51" t="s">
        <v>1315</v>
      </c>
    </row>
    <row r="338" spans="1:2">
      <c r="A338" s="51" t="s">
        <v>1316</v>
      </c>
      <c r="B338" s="51" t="s">
        <v>1316</v>
      </c>
    </row>
    <row r="339" spans="1:2">
      <c r="A339" s="49" t="s">
        <v>1317</v>
      </c>
      <c r="B339" s="49" t="s">
        <v>1317</v>
      </c>
    </row>
    <row r="340" spans="1:2">
      <c r="A340" s="218" t="s">
        <v>418</v>
      </c>
      <c r="B340" s="218" t="s">
        <v>1318</v>
      </c>
    </row>
    <row r="341" spans="1:2">
      <c r="A341" s="304" t="s">
        <v>433</v>
      </c>
      <c r="B341" s="304" t="s">
        <v>1319</v>
      </c>
    </row>
    <row r="342" spans="1:2">
      <c r="A342" s="49" t="s">
        <v>1320</v>
      </c>
      <c r="B342" s="49" t="s">
        <v>1321</v>
      </c>
    </row>
    <row r="343" spans="1:2">
      <c r="A343" s="53" t="s">
        <v>1322</v>
      </c>
      <c r="B343" s="53" t="s">
        <v>1322</v>
      </c>
    </row>
    <row r="344" spans="1:2">
      <c r="A344" s="312" t="s">
        <v>393</v>
      </c>
      <c r="B344" s="312" t="s">
        <v>393</v>
      </c>
    </row>
    <row r="345" spans="1:2">
      <c r="A345" s="50" t="s">
        <v>1323</v>
      </c>
      <c r="B345" s="50" t="s">
        <v>1324</v>
      </c>
    </row>
    <row r="346" spans="1:2">
      <c r="A346" s="312" t="s">
        <v>349</v>
      </c>
      <c r="B346" s="312" t="s">
        <v>349</v>
      </c>
    </row>
    <row r="347" spans="1:2">
      <c r="A347" s="50" t="s">
        <v>1325</v>
      </c>
      <c r="B347" s="50" t="s">
        <v>1326</v>
      </c>
    </row>
    <row r="348" spans="1:2">
      <c r="A348" s="49" t="s">
        <v>1327</v>
      </c>
      <c r="B348" s="49" t="s">
        <v>1327</v>
      </c>
    </row>
    <row r="349" spans="1:2">
      <c r="A349" s="48" t="s">
        <v>1328</v>
      </c>
      <c r="B349" s="48" t="s">
        <v>1328</v>
      </c>
    </row>
    <row r="350" spans="1:2">
      <c r="A350" s="49" t="s">
        <v>1329</v>
      </c>
      <c r="B350" s="49" t="s">
        <v>1330</v>
      </c>
    </row>
    <row r="351" spans="1:2">
      <c r="A351" s="312" t="s">
        <v>324</v>
      </c>
      <c r="B351" s="312" t="s">
        <v>324</v>
      </c>
    </row>
    <row r="352" spans="1:2">
      <c r="A352" s="218" t="s">
        <v>304</v>
      </c>
      <c r="B352" s="218" t="s">
        <v>1331</v>
      </c>
    </row>
    <row r="353" spans="1:2">
      <c r="A353" s="307" t="s">
        <v>1332</v>
      </c>
      <c r="B353" s="307" t="s">
        <v>1333</v>
      </c>
    </row>
    <row r="354" spans="1:2">
      <c r="A354" s="48" t="s">
        <v>1334</v>
      </c>
      <c r="B354" s="48" t="s">
        <v>1335</v>
      </c>
    </row>
    <row r="355" spans="1:2">
      <c r="A355" s="50" t="s">
        <v>1336</v>
      </c>
      <c r="B355" s="50" t="s">
        <v>1337</v>
      </c>
    </row>
    <row r="356" spans="1:2">
      <c r="A356" s="50" t="s">
        <v>1338</v>
      </c>
      <c r="B356" s="50" t="s">
        <v>1339</v>
      </c>
    </row>
    <row r="357" spans="1:2">
      <c r="A357" s="50" t="s">
        <v>1340</v>
      </c>
      <c r="B357" s="50" t="s">
        <v>1341</v>
      </c>
    </row>
    <row r="358" spans="1:2">
      <c r="A358" s="48" t="s">
        <v>1342</v>
      </c>
      <c r="B358" s="48" t="s">
        <v>1343</v>
      </c>
    </row>
    <row r="359" spans="1:2">
      <c r="A359" s="53" t="s">
        <v>1344</v>
      </c>
      <c r="B359" s="53" t="s">
        <v>1345</v>
      </c>
    </row>
    <row r="360" spans="1:2">
      <c r="A360" s="49" t="s">
        <v>1346</v>
      </c>
      <c r="B360" s="49" t="s">
        <v>1347</v>
      </c>
    </row>
    <row r="361" spans="1:2">
      <c r="A361" s="49" t="s">
        <v>1348</v>
      </c>
      <c r="B361" s="49" t="s">
        <v>1349</v>
      </c>
    </row>
    <row r="362" spans="1:2">
      <c r="A362" s="50" t="s">
        <v>1350</v>
      </c>
      <c r="B362" s="50" t="s">
        <v>1351</v>
      </c>
    </row>
    <row r="363" spans="1:2">
      <c r="A363" s="49" t="s">
        <v>1352</v>
      </c>
      <c r="B363" s="49" t="s">
        <v>1352</v>
      </c>
    </row>
    <row r="364" spans="1:2">
      <c r="A364" s="312" t="s">
        <v>428</v>
      </c>
      <c r="B364" s="312" t="s">
        <v>428</v>
      </c>
    </row>
    <row r="365" spans="1:2">
      <c r="A365" s="49" t="s">
        <v>1353</v>
      </c>
      <c r="B365" s="49" t="s">
        <v>1354</v>
      </c>
    </row>
    <row r="366" spans="1:2">
      <c r="A366" s="50" t="s">
        <v>1355</v>
      </c>
      <c r="B366" s="50" t="s">
        <v>1356</v>
      </c>
    </row>
    <row r="367" spans="1:2">
      <c r="A367" s="49" t="s">
        <v>1357</v>
      </c>
      <c r="B367" s="49" t="s">
        <v>1358</v>
      </c>
    </row>
    <row r="368" spans="1:2">
      <c r="A368" s="50" t="s">
        <v>1359</v>
      </c>
      <c r="B368" s="50" t="s">
        <v>1360</v>
      </c>
    </row>
    <row r="369" spans="1:2">
      <c r="A369" s="49" t="s">
        <v>1361</v>
      </c>
      <c r="B369" s="49" t="s">
        <v>1361</v>
      </c>
    </row>
    <row r="370" spans="1:2">
      <c r="A370" s="49" t="s">
        <v>1362</v>
      </c>
      <c r="B370" s="49" t="s">
        <v>1363</v>
      </c>
    </row>
    <row r="371" spans="1:2">
      <c r="A371" s="49" t="s">
        <v>1364</v>
      </c>
      <c r="B371" s="49" t="s">
        <v>1365</v>
      </c>
    </row>
    <row r="372" spans="1:2">
      <c r="A372" s="49" t="s">
        <v>1366</v>
      </c>
      <c r="B372" s="49" t="s">
        <v>1367</v>
      </c>
    </row>
    <row r="373" spans="1:2">
      <c r="A373" s="306" t="s">
        <v>144</v>
      </c>
      <c r="B373" s="306" t="s">
        <v>1368</v>
      </c>
    </row>
    <row r="374" spans="1:2">
      <c r="A374" s="311" t="s">
        <v>149</v>
      </c>
      <c r="B374" s="311" t="s">
        <v>149</v>
      </c>
    </row>
    <row r="375" spans="1:2">
      <c r="A375" s="53" t="s">
        <v>237</v>
      </c>
      <c r="B375" s="53" t="s">
        <v>1369</v>
      </c>
    </row>
    <row r="376" spans="1:2">
      <c r="A376" s="49" t="s">
        <v>1370</v>
      </c>
      <c r="B376" s="49" t="s">
        <v>1371</v>
      </c>
    </row>
    <row r="377" spans="1:2">
      <c r="A377" s="218" t="s">
        <v>424</v>
      </c>
      <c r="B377" s="218" t="s">
        <v>1372</v>
      </c>
    </row>
    <row r="378" spans="1:2">
      <c r="A378" s="53" t="s">
        <v>1373</v>
      </c>
      <c r="B378" s="53" t="s">
        <v>1374</v>
      </c>
    </row>
    <row r="379" spans="1:2">
      <c r="A379" s="49" t="s">
        <v>1375</v>
      </c>
      <c r="B379" s="49" t="s">
        <v>1375</v>
      </c>
    </row>
    <row r="380" spans="1:2">
      <c r="A380" s="312" t="s">
        <v>1376</v>
      </c>
      <c r="B380" s="312" t="s">
        <v>1376</v>
      </c>
    </row>
    <row r="381" spans="1:2">
      <c r="A381" s="51" t="s">
        <v>1377</v>
      </c>
      <c r="B381" s="51" t="s">
        <v>1378</v>
      </c>
    </row>
    <row r="382" spans="1:2">
      <c r="A382" s="50" t="s">
        <v>1379</v>
      </c>
      <c r="B382" s="50" t="s">
        <v>1380</v>
      </c>
    </row>
    <row r="383" spans="1:2">
      <c r="A383" s="49" t="s">
        <v>1381</v>
      </c>
      <c r="B383" s="49" t="s">
        <v>1381</v>
      </c>
    </row>
    <row r="384" spans="1:2">
      <c r="A384" s="49" t="s">
        <v>1382</v>
      </c>
      <c r="B384" s="49" t="s">
        <v>1382</v>
      </c>
    </row>
    <row r="385" spans="1:2">
      <c r="A385" s="307" t="s">
        <v>1383</v>
      </c>
      <c r="B385" s="307" t="s">
        <v>1384</v>
      </c>
    </row>
    <row r="386" spans="1:2">
      <c r="A386" s="53" t="s">
        <v>1385</v>
      </c>
      <c r="B386" s="53" t="s">
        <v>1386</v>
      </c>
    </row>
    <row r="387" spans="1:2">
      <c r="A387" s="51" t="s">
        <v>1387</v>
      </c>
      <c r="B387" s="51" t="s">
        <v>1388</v>
      </c>
    </row>
    <row r="388" spans="1:2">
      <c r="A388" s="312" t="s">
        <v>269</v>
      </c>
      <c r="B388" s="312" t="s">
        <v>269</v>
      </c>
    </row>
    <row r="389" spans="1:2">
      <c r="A389" s="53" t="s">
        <v>1389</v>
      </c>
      <c r="B389" s="53" t="s">
        <v>1390</v>
      </c>
    </row>
    <row r="390" spans="1:2">
      <c r="A390" s="39" t="s">
        <v>1391</v>
      </c>
      <c r="B390" s="39" t="s">
        <v>1392</v>
      </c>
    </row>
    <row r="391" spans="1:2">
      <c r="A391" s="218" t="s">
        <v>361</v>
      </c>
      <c r="B391" s="218" t="s">
        <v>1393</v>
      </c>
    </row>
    <row r="392" spans="1:2">
      <c r="A392" s="39" t="s">
        <v>1394</v>
      </c>
      <c r="B392" s="39" t="s">
        <v>1395</v>
      </c>
    </row>
    <row r="393" spans="1:2">
      <c r="A393" s="50" t="s">
        <v>1396</v>
      </c>
      <c r="B393" s="50" t="s">
        <v>1397</v>
      </c>
    </row>
    <row r="394" spans="1:2">
      <c r="A394" s="53" t="s">
        <v>1398</v>
      </c>
      <c r="B394" s="53" t="s">
        <v>1399</v>
      </c>
    </row>
    <row r="395" spans="1:2">
      <c r="A395" s="53" t="s">
        <v>174</v>
      </c>
      <c r="B395" s="53" t="s">
        <v>1400</v>
      </c>
    </row>
    <row r="396" spans="1:2">
      <c r="A396" s="310" t="s">
        <v>1401</v>
      </c>
      <c r="B396" s="310" t="s">
        <v>1401</v>
      </c>
    </row>
    <row r="397" spans="1:2">
      <c r="A397" s="48" t="s">
        <v>1402</v>
      </c>
      <c r="B397" s="48" t="s">
        <v>1402</v>
      </c>
    </row>
    <row r="398" spans="1:2">
      <c r="A398" s="51" t="s">
        <v>1403</v>
      </c>
      <c r="B398" s="51" t="s">
        <v>1403</v>
      </c>
    </row>
    <row r="399" spans="1:2">
      <c r="A399" s="307" t="s">
        <v>39</v>
      </c>
      <c r="B399" s="307" t="s">
        <v>1404</v>
      </c>
    </row>
    <row r="400" spans="1:2">
      <c r="A400" s="48" t="s">
        <v>1405</v>
      </c>
      <c r="B400" s="48" t="s">
        <v>1406</v>
      </c>
    </row>
    <row r="401" spans="1:2">
      <c r="A401" s="49" t="s">
        <v>1407</v>
      </c>
      <c r="B401" s="49" t="s">
        <v>1408</v>
      </c>
    </row>
    <row r="402" spans="1:2">
      <c r="A402" s="48" t="s">
        <v>1409</v>
      </c>
      <c r="B402" s="48" t="s">
        <v>1410</v>
      </c>
    </row>
    <row r="403" spans="1:2">
      <c r="A403" s="53" t="s">
        <v>1411</v>
      </c>
      <c r="B403" s="53" t="s">
        <v>1412</v>
      </c>
    </row>
    <row r="404" spans="1:2">
      <c r="A404" s="48" t="s">
        <v>1413</v>
      </c>
      <c r="B404" s="48" t="s">
        <v>1414</v>
      </c>
    </row>
    <row r="405" spans="1:2">
      <c r="A405" s="50" t="s">
        <v>1415</v>
      </c>
      <c r="B405" s="50" t="s">
        <v>1416</v>
      </c>
    </row>
    <row r="406" spans="1:2">
      <c r="A406" s="53" t="s">
        <v>380</v>
      </c>
      <c r="B406" s="53" t="s">
        <v>1417</v>
      </c>
    </row>
    <row r="407" spans="1:2">
      <c r="A407" s="48" t="s">
        <v>1418</v>
      </c>
      <c r="B407" s="48" t="s">
        <v>1419</v>
      </c>
    </row>
    <row r="408" spans="1:2">
      <c r="A408" s="218" t="s">
        <v>331</v>
      </c>
      <c r="B408" s="218" t="s">
        <v>1420</v>
      </c>
    </row>
    <row r="409" spans="1:2">
      <c r="A409" s="217" t="s">
        <v>58</v>
      </c>
      <c r="B409" s="217" t="s">
        <v>1421</v>
      </c>
    </row>
    <row r="410" spans="1:2">
      <c r="A410" s="49" t="s">
        <v>1422</v>
      </c>
      <c r="B410" s="49" t="s">
        <v>1423</v>
      </c>
    </row>
    <row r="411" spans="1:2">
      <c r="A411" s="49" t="s">
        <v>1424</v>
      </c>
      <c r="B411" s="49" t="s">
        <v>1425</v>
      </c>
    </row>
    <row r="412" spans="1:2">
      <c r="A412" s="218" t="s">
        <v>177</v>
      </c>
      <c r="B412" s="218" t="s">
        <v>1426</v>
      </c>
    </row>
    <row r="413" spans="1:2">
      <c r="A413" s="50" t="s">
        <v>1427</v>
      </c>
      <c r="B413" s="50" t="s">
        <v>1428</v>
      </c>
    </row>
    <row r="414" spans="1:2">
      <c r="A414" s="51" t="s">
        <v>1429</v>
      </c>
      <c r="B414" s="51" t="s">
        <v>1429</v>
      </c>
    </row>
    <row r="415" spans="1:2">
      <c r="A415" s="50" t="s">
        <v>1430</v>
      </c>
      <c r="B415" s="50" t="s">
        <v>1431</v>
      </c>
    </row>
    <row r="416" spans="1:2">
      <c r="A416" s="312" t="s">
        <v>1432</v>
      </c>
      <c r="B416" s="312" t="s">
        <v>1432</v>
      </c>
    </row>
    <row r="417" spans="1:2">
      <c r="A417" s="218" t="s">
        <v>413</v>
      </c>
      <c r="B417" s="218" t="s">
        <v>1433</v>
      </c>
    </row>
    <row r="418" spans="1:2">
      <c r="A418" s="50" t="s">
        <v>1434</v>
      </c>
      <c r="B418" s="50" t="s">
        <v>1435</v>
      </c>
    </row>
    <row r="419" spans="1:2">
      <c r="A419" s="50" t="s">
        <v>1436</v>
      </c>
      <c r="B419" s="50" t="s">
        <v>1437</v>
      </c>
    </row>
    <row r="420" spans="1:2">
      <c r="A420" s="48" t="s">
        <v>1438</v>
      </c>
      <c r="B420" s="48" t="s">
        <v>1438</v>
      </c>
    </row>
    <row r="421" spans="1:2">
      <c r="A421" s="50" t="s">
        <v>1439</v>
      </c>
      <c r="B421" s="50" t="s">
        <v>1440</v>
      </c>
    </row>
    <row r="422" spans="1:2">
      <c r="A422" s="53" t="s">
        <v>1441</v>
      </c>
      <c r="B422" s="53" t="s">
        <v>1442</v>
      </c>
    </row>
    <row r="423" spans="1:2">
      <c r="A423" s="53" t="s">
        <v>83</v>
      </c>
      <c r="B423" s="53" t="s">
        <v>1443</v>
      </c>
    </row>
    <row r="424" spans="1:2">
      <c r="A424" s="218" t="s">
        <v>254</v>
      </c>
      <c r="B424" s="218" t="s">
        <v>1444</v>
      </c>
    </row>
    <row r="425" spans="1:2">
      <c r="A425" s="48" t="s">
        <v>1445</v>
      </c>
      <c r="B425" s="48" t="s">
        <v>1446</v>
      </c>
    </row>
    <row r="426" spans="1:2">
      <c r="A426" s="39" t="s">
        <v>1447</v>
      </c>
      <c r="B426" s="39" t="s">
        <v>1448</v>
      </c>
    </row>
    <row r="427" spans="1:2">
      <c r="A427" s="312" t="s">
        <v>420</v>
      </c>
      <c r="B427" s="312" t="s">
        <v>420</v>
      </c>
    </row>
    <row r="428" spans="1:2">
      <c r="A428" s="49" t="s">
        <v>1449</v>
      </c>
      <c r="B428" s="49" t="s">
        <v>1450</v>
      </c>
    </row>
    <row r="429" spans="1:2">
      <c r="A429" s="48" t="s">
        <v>1451</v>
      </c>
      <c r="B429" s="48" t="s">
        <v>1452</v>
      </c>
    </row>
    <row r="430" spans="1:2">
      <c r="A430" s="50" t="s">
        <v>1453</v>
      </c>
      <c r="B430" s="50" t="s">
        <v>1454</v>
      </c>
    </row>
    <row r="431" spans="1:2">
      <c r="A431" s="51" t="s">
        <v>1455</v>
      </c>
      <c r="B431" s="51" t="s">
        <v>1455</v>
      </c>
    </row>
    <row r="432" spans="1:2">
      <c r="A432" s="312" t="s">
        <v>232</v>
      </c>
      <c r="B432" s="312" t="s">
        <v>232</v>
      </c>
    </row>
    <row r="433" spans="1:2">
      <c r="A433" s="49" t="s">
        <v>1456</v>
      </c>
      <c r="B433" s="49" t="s">
        <v>1457</v>
      </c>
    </row>
    <row r="434" spans="1:2">
      <c r="A434" s="218" t="s">
        <v>431</v>
      </c>
      <c r="B434" s="218" t="s">
        <v>1458</v>
      </c>
    </row>
    <row r="435" spans="1:2">
      <c r="A435" s="50" t="s">
        <v>1459</v>
      </c>
      <c r="B435" s="50" t="s">
        <v>1460</v>
      </c>
    </row>
    <row r="436" spans="1:2">
      <c r="A436" s="218" t="s">
        <v>388</v>
      </c>
      <c r="B436" s="218" t="s">
        <v>1461</v>
      </c>
    </row>
    <row r="437" spans="1:2">
      <c r="A437" s="39" t="s">
        <v>436</v>
      </c>
      <c r="B437" s="39" t="s">
        <v>1462</v>
      </c>
    </row>
    <row r="438" spans="1:2">
      <c r="A438" s="50" t="s">
        <v>1463</v>
      </c>
      <c r="B438" s="50" t="s">
        <v>1464</v>
      </c>
    </row>
    <row r="439" spans="1:2">
      <c r="A439" s="53" t="s">
        <v>1465</v>
      </c>
      <c r="B439" s="53" t="s">
        <v>1466</v>
      </c>
    </row>
    <row r="440" spans="1:2">
      <c r="A440" s="51" t="s">
        <v>1467</v>
      </c>
      <c r="B440" s="51" t="s">
        <v>1467</v>
      </c>
    </row>
    <row r="441" spans="1:2">
      <c r="A441" s="53" t="s">
        <v>1468</v>
      </c>
      <c r="B441" s="53" t="s">
        <v>1469</v>
      </c>
    </row>
    <row r="442" spans="1:2">
      <c r="A442" s="48" t="s">
        <v>1470</v>
      </c>
      <c r="B442" s="48" t="s">
        <v>1471</v>
      </c>
    </row>
    <row r="443" spans="1:2">
      <c r="A443" s="50" t="s">
        <v>1472</v>
      </c>
      <c r="B443" s="50" t="s">
        <v>1473</v>
      </c>
    </row>
    <row r="444" spans="1:2">
      <c r="A444" s="50" t="s">
        <v>1474</v>
      </c>
      <c r="B444" s="50" t="s">
        <v>1475</v>
      </c>
    </row>
    <row r="445" spans="1:2">
      <c r="A445" s="49" t="s">
        <v>1476</v>
      </c>
      <c r="B445" s="49" t="s">
        <v>1476</v>
      </c>
    </row>
    <row r="446" spans="1:2">
      <c r="A446" s="50" t="s">
        <v>1477</v>
      </c>
      <c r="B446" s="50" t="s">
        <v>1478</v>
      </c>
    </row>
    <row r="447" spans="1:2">
      <c r="A447" s="50" t="s">
        <v>1479</v>
      </c>
      <c r="B447" s="50" t="s">
        <v>1480</v>
      </c>
    </row>
    <row r="448" spans="1:2">
      <c r="A448" s="49" t="s">
        <v>1481</v>
      </c>
      <c r="B448" s="49" t="s">
        <v>1482</v>
      </c>
    </row>
    <row r="449" spans="1:2">
      <c r="A449" s="218" t="s">
        <v>302</v>
      </c>
      <c r="B449" s="218" t="s">
        <v>1483</v>
      </c>
    </row>
    <row r="450" spans="1:2">
      <c r="A450" s="312" t="s">
        <v>249</v>
      </c>
      <c r="B450" s="312" t="s">
        <v>249</v>
      </c>
    </row>
    <row r="451" spans="1:2">
      <c r="A451" s="51" t="s">
        <v>1484</v>
      </c>
      <c r="B451" s="51" t="s">
        <v>1484</v>
      </c>
    </row>
    <row r="452" spans="1:2">
      <c r="A452" s="53" t="s">
        <v>1485</v>
      </c>
      <c r="B452" s="53" t="s">
        <v>1486</v>
      </c>
    </row>
    <row r="453" spans="1:2">
      <c r="A453" s="48" t="s">
        <v>1487</v>
      </c>
      <c r="B453" s="48" t="s">
        <v>1488</v>
      </c>
    </row>
    <row r="454" spans="1:2">
      <c r="A454" s="53" t="s">
        <v>1489</v>
      </c>
      <c r="B454" s="53" t="s">
        <v>1490</v>
      </c>
    </row>
    <row r="455" spans="1:2">
      <c r="A455" s="50" t="s">
        <v>263</v>
      </c>
      <c r="B455" s="50" t="s">
        <v>1491</v>
      </c>
    </row>
    <row r="456" spans="1:2">
      <c r="A456" s="48" t="s">
        <v>1492</v>
      </c>
      <c r="B456" s="48" t="s">
        <v>1493</v>
      </c>
    </row>
    <row r="457" spans="1:2">
      <c r="A457" s="50" t="s">
        <v>1494</v>
      </c>
      <c r="B457" s="50" t="s">
        <v>1495</v>
      </c>
    </row>
    <row r="458" spans="1:2">
      <c r="A458" s="53" t="s">
        <v>207</v>
      </c>
      <c r="B458" s="53" t="s">
        <v>1496</v>
      </c>
    </row>
    <row r="459" spans="1:2">
      <c r="A459" s="48" t="s">
        <v>1497</v>
      </c>
      <c r="B459" s="48" t="s">
        <v>1497</v>
      </c>
    </row>
    <row r="460" spans="1:2">
      <c r="A460" s="49" t="s">
        <v>1498</v>
      </c>
      <c r="B460" s="49" t="s">
        <v>1498</v>
      </c>
    </row>
    <row r="461" spans="1:2">
      <c r="A461" s="304" t="s">
        <v>342</v>
      </c>
      <c r="B461" s="304" t="s">
        <v>1499</v>
      </c>
    </row>
    <row r="462" spans="1:2">
      <c r="A462" s="218" t="s">
        <v>226</v>
      </c>
      <c r="B462" s="218" t="s">
        <v>1500</v>
      </c>
    </row>
    <row r="463" spans="1:2">
      <c r="A463" s="49" t="s">
        <v>1501</v>
      </c>
      <c r="B463" s="49" t="s">
        <v>1502</v>
      </c>
    </row>
    <row r="464" spans="1:2">
      <c r="A464" s="303" t="s">
        <v>130</v>
      </c>
      <c r="B464" s="303" t="s">
        <v>1503</v>
      </c>
    </row>
    <row r="465" spans="1:2">
      <c r="A465" s="49" t="s">
        <v>1504</v>
      </c>
      <c r="B465" s="49" t="s">
        <v>1505</v>
      </c>
    </row>
    <row r="466" spans="1:2">
      <c r="A466" s="307" t="s">
        <v>1506</v>
      </c>
      <c r="B466" s="307" t="s">
        <v>1507</v>
      </c>
    </row>
    <row r="467" spans="1:2">
      <c r="A467" s="48" t="s">
        <v>1508</v>
      </c>
      <c r="B467" s="48" t="s">
        <v>1508</v>
      </c>
    </row>
    <row r="468" spans="1:2">
      <c r="A468" s="307" t="s">
        <v>48</v>
      </c>
      <c r="B468" s="307" t="s">
        <v>1509</v>
      </c>
    </row>
    <row r="469" spans="1:2">
      <c r="A469" s="51" t="s">
        <v>1510</v>
      </c>
      <c r="B469" s="51" t="s">
        <v>1510</v>
      </c>
    </row>
    <row r="470" spans="1:2">
      <c r="A470" s="51" t="s">
        <v>1511</v>
      </c>
      <c r="B470" s="51" t="s">
        <v>1511</v>
      </c>
    </row>
    <row r="471" spans="1:2">
      <c r="A471" s="48" t="s">
        <v>1512</v>
      </c>
      <c r="B471" s="48" t="s">
        <v>1513</v>
      </c>
    </row>
    <row r="472" spans="1:2">
      <c r="A472" s="53" t="s">
        <v>1514</v>
      </c>
      <c r="B472" s="53" t="s">
        <v>1514</v>
      </c>
    </row>
    <row r="473" spans="1:2">
      <c r="A473" s="49" t="s">
        <v>1515</v>
      </c>
      <c r="B473" s="49" t="s">
        <v>1516</v>
      </c>
    </row>
    <row r="474" spans="1:2">
      <c r="A474" s="50" t="s">
        <v>1517</v>
      </c>
      <c r="B474" s="50" t="s">
        <v>1518</v>
      </c>
    </row>
    <row r="475" spans="1:2">
      <c r="A475" s="304" t="s">
        <v>213</v>
      </c>
      <c r="B475" s="304" t="s">
        <v>1519</v>
      </c>
    </row>
    <row r="476" spans="1:2">
      <c r="A476" s="49" t="s">
        <v>438</v>
      </c>
      <c r="B476" s="49" t="s">
        <v>1520</v>
      </c>
    </row>
    <row r="477" spans="1:2">
      <c r="A477" s="48" t="s">
        <v>1521</v>
      </c>
      <c r="B477" s="48" t="s">
        <v>1522</v>
      </c>
    </row>
    <row r="478" spans="1:2">
      <c r="A478" s="48" t="s">
        <v>1523</v>
      </c>
      <c r="B478" s="48" t="s">
        <v>1524</v>
      </c>
    </row>
    <row r="479" spans="1:2">
      <c r="A479" s="48" t="s">
        <v>1525</v>
      </c>
      <c r="B479" s="48" t="s">
        <v>1526</v>
      </c>
    </row>
    <row r="480" spans="1:2">
      <c r="A480" s="49" t="s">
        <v>1527</v>
      </c>
      <c r="B480" s="49" t="s">
        <v>1528</v>
      </c>
    </row>
    <row r="481" spans="1:2">
      <c r="A481" s="49" t="s">
        <v>1529</v>
      </c>
      <c r="B481" s="49" t="s">
        <v>1530</v>
      </c>
    </row>
    <row r="482" spans="1:2">
      <c r="A482" s="312" t="s">
        <v>286</v>
      </c>
      <c r="B482" s="312" t="s">
        <v>286</v>
      </c>
    </row>
    <row r="483" spans="1:2">
      <c r="A483" s="50" t="s">
        <v>1531</v>
      </c>
      <c r="B483" s="50" t="s">
        <v>1532</v>
      </c>
    </row>
    <row r="484" spans="1:2">
      <c r="A484" s="49" t="s">
        <v>1533</v>
      </c>
      <c r="B484" s="49" t="s">
        <v>1534</v>
      </c>
    </row>
    <row r="485" spans="1:2">
      <c r="A485" s="53" t="s">
        <v>192</v>
      </c>
      <c r="B485" s="53" t="s">
        <v>1535</v>
      </c>
    </row>
    <row r="486" spans="1:2">
      <c r="A486" s="51" t="s">
        <v>122</v>
      </c>
      <c r="B486" s="51" t="s">
        <v>1536</v>
      </c>
    </row>
    <row r="487" spans="1:2">
      <c r="A487" s="218" t="s">
        <v>396</v>
      </c>
      <c r="B487" s="218" t="s">
        <v>1537</v>
      </c>
    </row>
    <row r="488" spans="1:2">
      <c r="A488" s="51" t="s">
        <v>1538</v>
      </c>
      <c r="B488" s="51" t="s">
        <v>1538</v>
      </c>
    </row>
    <row r="489" spans="1:2">
      <c r="A489" s="39" t="s">
        <v>1539</v>
      </c>
      <c r="B489" s="39" t="s">
        <v>1540</v>
      </c>
    </row>
    <row r="490" spans="1:2">
      <c r="A490" s="49" t="s">
        <v>1541</v>
      </c>
      <c r="B490" s="49" t="s">
        <v>1542</v>
      </c>
    </row>
    <row r="491" spans="1:2">
      <c r="A491" s="312" t="s">
        <v>312</v>
      </c>
      <c r="B491" s="312" t="s">
        <v>312</v>
      </c>
    </row>
    <row r="492" spans="1:2">
      <c r="A492" s="51" t="s">
        <v>1543</v>
      </c>
      <c r="B492" s="51" t="s">
        <v>1543</v>
      </c>
    </row>
    <row r="493" spans="1:2">
      <c r="A493" s="50" t="s">
        <v>1544</v>
      </c>
      <c r="B493" s="50" t="s">
        <v>1545</v>
      </c>
    </row>
    <row r="494" spans="1:2">
      <c r="A494" s="48" t="s">
        <v>1546</v>
      </c>
      <c r="B494" s="48" t="s">
        <v>1547</v>
      </c>
    </row>
    <row r="495" spans="1:2">
      <c r="A495" s="48" t="s">
        <v>1548</v>
      </c>
      <c r="B495" s="48" t="s">
        <v>1549</v>
      </c>
    </row>
    <row r="496" spans="1:2">
      <c r="A496" s="52" t="s">
        <v>1550</v>
      </c>
      <c r="B496" s="52" t="s">
        <v>1551</v>
      </c>
    </row>
    <row r="497" spans="1:2">
      <c r="A497" s="39" t="s">
        <v>190</v>
      </c>
      <c r="B497" s="39" t="s">
        <v>1552</v>
      </c>
    </row>
    <row r="498" spans="1:2">
      <c r="A498" s="48" t="s">
        <v>1553</v>
      </c>
      <c r="B498" s="48" t="s">
        <v>1554</v>
      </c>
    </row>
    <row r="499" spans="1:2">
      <c r="A499" s="48" t="s">
        <v>1553</v>
      </c>
      <c r="B499" s="48" t="s">
        <v>1554</v>
      </c>
    </row>
    <row r="500" spans="1:2">
      <c r="A500" s="48" t="s">
        <v>1555</v>
      </c>
      <c r="B500" s="48" t="s">
        <v>1555</v>
      </c>
    </row>
    <row r="501" spans="1:2">
      <c r="A501" s="308" t="s">
        <v>134</v>
      </c>
      <c r="B501" s="308" t="s">
        <v>1556</v>
      </c>
    </row>
    <row r="502" spans="1:2">
      <c r="A502" s="48" t="s">
        <v>1557</v>
      </c>
      <c r="B502" s="48" t="s">
        <v>1558</v>
      </c>
    </row>
    <row r="503" spans="1:2">
      <c r="A503" s="49" t="s">
        <v>1559</v>
      </c>
      <c r="B503" s="49" t="s">
        <v>1559</v>
      </c>
    </row>
    <row r="504" spans="1:2">
      <c r="A504" s="312" t="s">
        <v>352</v>
      </c>
      <c r="B504" s="312" t="s">
        <v>352</v>
      </c>
    </row>
    <row r="505" spans="1:2">
      <c r="A505" s="49" t="s">
        <v>1560</v>
      </c>
      <c r="B505" s="49" t="s">
        <v>1560</v>
      </c>
    </row>
    <row r="506" spans="1:2">
      <c r="A506" s="309" t="s">
        <v>31</v>
      </c>
      <c r="B506" s="309" t="s">
        <v>31</v>
      </c>
    </row>
    <row r="507" spans="1:2">
      <c r="A507" s="312" t="s">
        <v>171</v>
      </c>
      <c r="B507" s="312" t="s">
        <v>171</v>
      </c>
    </row>
    <row r="508" spans="1:2">
      <c r="A508" s="49" t="s">
        <v>1561</v>
      </c>
      <c r="B508" s="49" t="s">
        <v>1562</v>
      </c>
    </row>
    <row r="509" spans="1:2">
      <c r="A509" s="304" t="s">
        <v>463</v>
      </c>
      <c r="B509" s="304" t="s">
        <v>1563</v>
      </c>
    </row>
    <row r="510" spans="1:2">
      <c r="A510" s="48" t="s">
        <v>1564</v>
      </c>
      <c r="B510" s="48" t="s">
        <v>1565</v>
      </c>
    </row>
    <row r="511" spans="1:2">
      <c r="A511" s="48" t="s">
        <v>354</v>
      </c>
      <c r="B511" s="48" t="s">
        <v>1566</v>
      </c>
    </row>
    <row r="512" spans="1:2">
      <c r="A512" s="50" t="s">
        <v>1567</v>
      </c>
      <c r="B512" s="50" t="s">
        <v>1568</v>
      </c>
    </row>
    <row r="513" spans="1:2">
      <c r="A513" s="49" t="s">
        <v>458</v>
      </c>
      <c r="B513" s="49" t="s">
        <v>1569</v>
      </c>
    </row>
    <row r="514" spans="1:2">
      <c r="A514" s="53" t="s">
        <v>410</v>
      </c>
      <c r="B514" s="53" t="s">
        <v>1570</v>
      </c>
    </row>
    <row r="515" spans="1:2">
      <c r="A515" s="50" t="s">
        <v>1571</v>
      </c>
      <c r="B515" s="50" t="s">
        <v>1572</v>
      </c>
    </row>
    <row r="516" spans="1:2">
      <c r="A516" s="53" t="s">
        <v>128</v>
      </c>
      <c r="B516" s="53" t="s">
        <v>1573</v>
      </c>
    </row>
    <row r="517" spans="1:2">
      <c r="A517" s="53" t="s">
        <v>128</v>
      </c>
      <c r="B517" s="53" t="s">
        <v>1573</v>
      </c>
    </row>
    <row r="518" spans="1:2">
      <c r="A518" s="303" t="s">
        <v>128</v>
      </c>
      <c r="B518" s="303" t="s">
        <v>1573</v>
      </c>
    </row>
    <row r="519" spans="1:2">
      <c r="A519" s="49" t="s">
        <v>1574</v>
      </c>
      <c r="B519" s="49" t="s">
        <v>1575</v>
      </c>
    </row>
    <row r="520" spans="1:2">
      <c r="A520" s="50" t="s">
        <v>1576</v>
      </c>
      <c r="B520" s="50" t="s">
        <v>1577</v>
      </c>
    </row>
    <row r="521" spans="1:2">
      <c r="A521" s="49" t="s">
        <v>1578</v>
      </c>
      <c r="B521" s="49" t="s">
        <v>1579</v>
      </c>
    </row>
    <row r="522" spans="1:2">
      <c r="A522" s="218" t="s">
        <v>370</v>
      </c>
      <c r="B522" s="218" t="s">
        <v>1580</v>
      </c>
    </row>
    <row r="523" spans="1:2">
      <c r="A523" s="49" t="s">
        <v>1581</v>
      </c>
      <c r="B523" s="49" t="s">
        <v>1582</v>
      </c>
    </row>
    <row r="524" spans="1:2">
      <c r="A524" s="217" t="s">
        <v>1583</v>
      </c>
      <c r="B524" s="217" t="s">
        <v>1584</v>
      </c>
    </row>
    <row r="525" spans="1:2">
      <c r="A525" s="49" t="s">
        <v>1585</v>
      </c>
      <c r="B525" s="49" t="s">
        <v>1586</v>
      </c>
    </row>
    <row r="526" spans="1:2">
      <c r="A526" s="48" t="s">
        <v>1587</v>
      </c>
      <c r="B526" s="48" t="s">
        <v>1588</v>
      </c>
    </row>
    <row r="527" spans="1:2">
      <c r="A527" s="50" t="s">
        <v>1589</v>
      </c>
      <c r="B527" s="50" t="s">
        <v>1590</v>
      </c>
    </row>
    <row r="528" spans="1:2">
      <c r="A528" s="49" t="s">
        <v>1591</v>
      </c>
      <c r="B528" s="49" t="s">
        <v>1592</v>
      </c>
    </row>
    <row r="529" spans="1:2">
      <c r="A529" s="50" t="s">
        <v>1593</v>
      </c>
      <c r="B529" s="50" t="s">
        <v>1594</v>
      </c>
    </row>
    <row r="530" spans="1:2">
      <c r="A530" s="51" t="s">
        <v>1595</v>
      </c>
      <c r="B530" s="51" t="s">
        <v>1596</v>
      </c>
    </row>
    <row r="531" spans="1:2">
      <c r="A531" s="48" t="s">
        <v>1597</v>
      </c>
      <c r="B531" s="48" t="s">
        <v>1598</v>
      </c>
    </row>
    <row r="532" spans="1:2">
      <c r="A532" s="53" t="s">
        <v>1599</v>
      </c>
      <c r="B532" s="53" t="s">
        <v>1600</v>
      </c>
    </row>
    <row r="533" spans="1:2">
      <c r="A533" s="49" t="s">
        <v>1601</v>
      </c>
      <c r="B533" s="49" t="s">
        <v>1602</v>
      </c>
    </row>
    <row r="534" spans="1:2">
      <c r="A534" s="49" t="s">
        <v>115</v>
      </c>
      <c r="B534" s="49" t="s">
        <v>1603</v>
      </c>
    </row>
    <row r="535" spans="1:2">
      <c r="A535" s="303" t="s">
        <v>115</v>
      </c>
      <c r="B535" s="303" t="s">
        <v>1603</v>
      </c>
    </row>
    <row r="536" spans="1:2">
      <c r="A536" s="50" t="s">
        <v>1604</v>
      </c>
      <c r="B536" s="50" t="s">
        <v>1605</v>
      </c>
    </row>
    <row r="537" spans="1:2">
      <c r="A537" s="48" t="s">
        <v>1606</v>
      </c>
      <c r="B537" s="48" t="s">
        <v>1607</v>
      </c>
    </row>
    <row r="538" spans="1:2">
      <c r="A538" s="312" t="s">
        <v>266</v>
      </c>
      <c r="B538" s="312" t="s">
        <v>266</v>
      </c>
    </row>
    <row r="539" spans="1:2">
      <c r="A539" s="49" t="s">
        <v>1608</v>
      </c>
      <c r="B539" s="49" t="s">
        <v>1609</v>
      </c>
    </row>
    <row r="540" spans="1:2">
      <c r="A540" s="49" t="s">
        <v>1610</v>
      </c>
      <c r="B540" s="49" t="s">
        <v>1611</v>
      </c>
    </row>
    <row r="541" spans="1:2">
      <c r="A541" s="50" t="s">
        <v>1612</v>
      </c>
      <c r="B541" s="50" t="s">
        <v>1613</v>
      </c>
    </row>
    <row r="542" spans="1:2">
      <c r="A542" s="48" t="s">
        <v>374</v>
      </c>
      <c r="B542" s="48" t="s">
        <v>1614</v>
      </c>
    </row>
    <row r="543" spans="1:2">
      <c r="A543" s="48" t="s">
        <v>1615</v>
      </c>
      <c r="B543" s="48" t="s">
        <v>1616</v>
      </c>
    </row>
    <row r="544" spans="1:2">
      <c r="A544" s="50" t="s">
        <v>1617</v>
      </c>
      <c r="B544" s="50" t="s">
        <v>1618</v>
      </c>
    </row>
    <row r="545" spans="1:2">
      <c r="A545" s="50" t="s">
        <v>1619</v>
      </c>
      <c r="B545" s="50" t="s">
        <v>1620</v>
      </c>
    </row>
    <row r="546" spans="1:2">
      <c r="A546" s="218" t="s">
        <v>422</v>
      </c>
      <c r="B546" s="218" t="s">
        <v>1621</v>
      </c>
    </row>
    <row r="547" spans="1:2">
      <c r="A547" s="312" t="s">
        <v>210</v>
      </c>
      <c r="B547" s="312" t="s">
        <v>210</v>
      </c>
    </row>
    <row r="548" spans="1:2">
      <c r="A548" s="312" t="s">
        <v>243</v>
      </c>
      <c r="B548" s="312" t="s">
        <v>243</v>
      </c>
    </row>
    <row r="549" spans="1:2">
      <c r="A549" s="39" t="s">
        <v>1622</v>
      </c>
      <c r="B549" s="39" t="s">
        <v>1623</v>
      </c>
    </row>
    <row r="550" spans="1:2">
      <c r="A550" s="49" t="s">
        <v>1624</v>
      </c>
      <c r="B550" s="49" t="s">
        <v>1624</v>
      </c>
    </row>
    <row r="551" spans="1:2">
      <c r="A551" s="48" t="s">
        <v>398</v>
      </c>
      <c r="B551" s="48" t="s">
        <v>1625</v>
      </c>
    </row>
    <row r="552" spans="1:2">
      <c r="A552" s="51" t="s">
        <v>1626</v>
      </c>
      <c r="B552" s="51" t="s">
        <v>1627</v>
      </c>
    </row>
    <row r="553" spans="1:2">
      <c r="A553" s="48" t="s">
        <v>1628</v>
      </c>
      <c r="B553" s="48" t="s">
        <v>1628</v>
      </c>
    </row>
    <row r="554" spans="1:2">
      <c r="A554" s="50" t="s">
        <v>1629</v>
      </c>
      <c r="B554" s="50" t="s">
        <v>1630</v>
      </c>
    </row>
    <row r="555" spans="1:2">
      <c r="A555" s="310" t="s">
        <v>72</v>
      </c>
      <c r="B555" s="310" t="s">
        <v>72</v>
      </c>
    </row>
    <row r="556" spans="1:2">
      <c r="A556" s="50" t="s">
        <v>1631</v>
      </c>
      <c r="B556" s="50" t="s">
        <v>1632</v>
      </c>
    </row>
    <row r="557" spans="1:2">
      <c r="A557" s="312" t="s">
        <v>229</v>
      </c>
      <c r="B557" s="312" t="s">
        <v>229</v>
      </c>
    </row>
    <row r="558" spans="1:2">
      <c r="A558" s="53" t="s">
        <v>453</v>
      </c>
      <c r="B558" s="53" t="s">
        <v>1633</v>
      </c>
    </row>
    <row r="559" spans="1:2">
      <c r="A559" s="50" t="s">
        <v>1634</v>
      </c>
      <c r="B559" s="50" t="s">
        <v>1635</v>
      </c>
    </row>
    <row r="560" spans="1:2">
      <c r="A560" s="48" t="s">
        <v>1636</v>
      </c>
      <c r="B560" s="48" t="s">
        <v>1637</v>
      </c>
    </row>
    <row r="561" spans="1:2">
      <c r="A561" s="39" t="s">
        <v>1638</v>
      </c>
      <c r="B561" s="39" t="s">
        <v>1639</v>
      </c>
    </row>
    <row r="562" spans="1:2">
      <c r="A562" s="50" t="s">
        <v>1640</v>
      </c>
      <c r="B562" s="50" t="s">
        <v>1641</v>
      </c>
    </row>
    <row r="563" spans="1:2">
      <c r="A563" s="304" t="s">
        <v>279</v>
      </c>
      <c r="B563" s="304" t="s">
        <v>1642</v>
      </c>
    </row>
    <row r="564" spans="1:2">
      <c r="A564" s="49" t="s">
        <v>1643</v>
      </c>
      <c r="B564" s="49" t="s">
        <v>1644</v>
      </c>
    </row>
    <row r="565" spans="1:2">
      <c r="A565" s="48" t="s">
        <v>1645</v>
      </c>
      <c r="B565" s="48" t="s">
        <v>1646</v>
      </c>
    </row>
    <row r="566" spans="1:2">
      <c r="A566" s="53" t="s">
        <v>1647</v>
      </c>
      <c r="B566" s="53" t="s">
        <v>1648</v>
      </c>
    </row>
    <row r="567" spans="1:2">
      <c r="A567" s="48" t="s">
        <v>1649</v>
      </c>
      <c r="B567" s="48" t="s">
        <v>1650</v>
      </c>
    </row>
    <row r="568" spans="1:2">
      <c r="A568" s="312" t="s">
        <v>345</v>
      </c>
      <c r="B568" s="312" t="s">
        <v>345</v>
      </c>
    </row>
    <row r="569" spans="1:2">
      <c r="A569" s="51" t="s">
        <v>1651</v>
      </c>
      <c r="B569" s="51" t="s">
        <v>1652</v>
      </c>
    </row>
    <row r="570" spans="1:2">
      <c r="A570" s="50" t="s">
        <v>1653</v>
      </c>
      <c r="B570" s="50" t="s">
        <v>1654</v>
      </c>
    </row>
    <row r="571" spans="1:2">
      <c r="A571" s="218" t="s">
        <v>310</v>
      </c>
      <c r="B571" s="218" t="s">
        <v>1655</v>
      </c>
    </row>
    <row r="572" spans="1:2">
      <c r="A572" s="49" t="s">
        <v>1656</v>
      </c>
      <c r="B572" s="49" t="s">
        <v>1657</v>
      </c>
    </row>
    <row r="573" spans="1:2">
      <c r="A573" s="39" t="s">
        <v>1658</v>
      </c>
      <c r="B573" s="39" t="s">
        <v>1659</v>
      </c>
    </row>
    <row r="574" spans="1:2">
      <c r="A574" s="51" t="s">
        <v>94</v>
      </c>
      <c r="B574" s="51" t="s">
        <v>1660</v>
      </c>
    </row>
    <row r="575" spans="1:2">
      <c r="A575" s="48" t="s">
        <v>1661</v>
      </c>
      <c r="B575" s="48" t="s">
        <v>1662</v>
      </c>
    </row>
    <row r="576" spans="1:2">
      <c r="A576" s="48" t="s">
        <v>1661</v>
      </c>
      <c r="B576" s="48" t="s">
        <v>1662</v>
      </c>
    </row>
    <row r="577" spans="1:2">
      <c r="A577" s="39" t="s">
        <v>1663</v>
      </c>
      <c r="B577" s="39" t="s">
        <v>1664</v>
      </c>
    </row>
    <row r="578" spans="1:2">
      <c r="A578" s="53" t="s">
        <v>1665</v>
      </c>
      <c r="B578" s="53" t="s">
        <v>1666</v>
      </c>
    </row>
    <row r="579" spans="1:2">
      <c r="A579" s="51" t="s">
        <v>45</v>
      </c>
      <c r="B579" s="51" t="s">
        <v>1667</v>
      </c>
    </row>
    <row r="580" spans="1:2">
      <c r="A580" s="51" t="s">
        <v>1668</v>
      </c>
      <c r="B580" s="51" t="s">
        <v>1668</v>
      </c>
    </row>
    <row r="581" spans="1:2">
      <c r="A581" s="49" t="s">
        <v>1669</v>
      </c>
      <c r="B581" s="49" t="s">
        <v>1670</v>
      </c>
    </row>
    <row r="582" spans="1:2">
      <c r="A582" s="48" t="s">
        <v>1671</v>
      </c>
      <c r="B582" s="48" t="s">
        <v>1672</v>
      </c>
    </row>
    <row r="583" spans="1:2">
      <c r="A583" s="218" t="s">
        <v>165</v>
      </c>
      <c r="B583" s="218" t="s">
        <v>1673</v>
      </c>
    </row>
    <row r="584" spans="1:2">
      <c r="A584" s="304" t="s">
        <v>296</v>
      </c>
      <c r="B584" s="304" t="s">
        <v>1674</v>
      </c>
    </row>
    <row r="585" spans="1:2">
      <c r="A585" s="49" t="s">
        <v>1675</v>
      </c>
      <c r="B585" s="49" t="s">
        <v>1676</v>
      </c>
    </row>
    <row r="586" spans="1:2">
      <c r="A586" s="51" t="s">
        <v>1677</v>
      </c>
      <c r="B586" s="51" t="s">
        <v>1677</v>
      </c>
    </row>
    <row r="587" spans="1:2">
      <c r="A587" s="50" t="s">
        <v>1678</v>
      </c>
      <c r="B587" s="50" t="s">
        <v>1679</v>
      </c>
    </row>
    <row r="588" spans="1:2">
      <c r="A588" s="217" t="s">
        <v>125</v>
      </c>
      <c r="B588" s="217" t="s">
        <v>1680</v>
      </c>
    </row>
    <row r="589" spans="1:2">
      <c r="A589" s="218" t="s">
        <v>1681</v>
      </c>
      <c r="B589" s="218" t="s">
        <v>1682</v>
      </c>
    </row>
    <row r="590" spans="1:2">
      <c r="A590" s="49" t="s">
        <v>1683</v>
      </c>
      <c r="B590" s="49" t="s">
        <v>1683</v>
      </c>
    </row>
    <row r="591" spans="1:2">
      <c r="A591" s="49" t="s">
        <v>1684</v>
      </c>
      <c r="B591" s="49" t="s">
        <v>1685</v>
      </c>
    </row>
    <row r="592" spans="1:2">
      <c r="A592" s="218" t="s">
        <v>377</v>
      </c>
      <c r="B592" s="218" t="s">
        <v>1686</v>
      </c>
    </row>
    <row r="593" spans="1:2">
      <c r="A593" s="48" t="s">
        <v>1687</v>
      </c>
      <c r="B593" s="48" t="s">
        <v>1688</v>
      </c>
    </row>
    <row r="594" spans="1:2">
      <c r="A594" s="48" t="s">
        <v>1689</v>
      </c>
      <c r="B594" s="48" t="s">
        <v>1690</v>
      </c>
    </row>
    <row r="595" spans="1:2">
      <c r="A595" s="48" t="s">
        <v>1691</v>
      </c>
      <c r="B595" s="48" t="s">
        <v>1692</v>
      </c>
    </row>
    <row r="596" spans="1:2">
      <c r="A596" s="49" t="s">
        <v>1693</v>
      </c>
      <c r="B596" s="49" t="s">
        <v>1693</v>
      </c>
    </row>
    <row r="597" spans="1:2">
      <c r="A597" s="49" t="s">
        <v>1694</v>
      </c>
      <c r="B597" s="49" t="s">
        <v>1695</v>
      </c>
    </row>
    <row r="598" spans="1:2">
      <c r="A598" s="53" t="s">
        <v>364</v>
      </c>
      <c r="B598" s="53" t="s">
        <v>1696</v>
      </c>
    </row>
    <row r="599" spans="1:2">
      <c r="A599" s="51" t="s">
        <v>81</v>
      </c>
      <c r="B599" s="51" t="s">
        <v>1697</v>
      </c>
    </row>
    <row r="600" spans="1:2">
      <c r="A600" s="218" t="s">
        <v>202</v>
      </c>
      <c r="B600" s="218" t="s">
        <v>1698</v>
      </c>
    </row>
    <row r="601" spans="1:2">
      <c r="A601" s="49" t="s">
        <v>1699</v>
      </c>
      <c r="B601" s="49" t="s">
        <v>1700</v>
      </c>
    </row>
    <row r="602" spans="1:2">
      <c r="A602" s="49" t="s">
        <v>1701</v>
      </c>
      <c r="B602" s="49" t="s">
        <v>1701</v>
      </c>
    </row>
    <row r="603" spans="1:2">
      <c r="A603" s="312" t="s">
        <v>321</v>
      </c>
      <c r="B603" s="312" t="s">
        <v>321</v>
      </c>
    </row>
    <row r="604" spans="1:2">
      <c r="A604" s="48" t="s">
        <v>1702</v>
      </c>
      <c r="B604" s="48" t="s">
        <v>1703</v>
      </c>
    </row>
    <row r="605" spans="1:2">
      <c r="A605" s="312" t="s">
        <v>275</v>
      </c>
      <c r="B605" s="312" t="s">
        <v>275</v>
      </c>
    </row>
    <row r="606" spans="1:2">
      <c r="A606" s="49" t="s">
        <v>1704</v>
      </c>
      <c r="B606" s="49" t="s">
        <v>1705</v>
      </c>
    </row>
    <row r="607" spans="1:2">
      <c r="A607" s="310" t="s">
        <v>119</v>
      </c>
      <c r="B607" s="310" t="s">
        <v>119</v>
      </c>
    </row>
    <row r="608" spans="1:2">
      <c r="A608" s="48" t="s">
        <v>1706</v>
      </c>
      <c r="B608" s="48" t="s">
        <v>1707</v>
      </c>
    </row>
    <row r="609" spans="1:2">
      <c r="A609" s="303" t="s">
        <v>101</v>
      </c>
      <c r="B609" s="303" t="s">
        <v>101</v>
      </c>
    </row>
    <row r="610" spans="1:2">
      <c r="A610" s="49" t="s">
        <v>1708</v>
      </c>
      <c r="B610" s="49" t="s">
        <v>1708</v>
      </c>
    </row>
    <row r="611" spans="1:2">
      <c r="A611" s="217" t="s">
        <v>104</v>
      </c>
      <c r="B611" s="217" t="s">
        <v>1709</v>
      </c>
    </row>
    <row r="612" spans="1:2">
      <c r="A612" s="310" t="s">
        <v>108</v>
      </c>
      <c r="B612" s="310" t="s">
        <v>108</v>
      </c>
    </row>
    <row r="613" spans="1:2">
      <c r="A613" s="312" t="s">
        <v>108</v>
      </c>
      <c r="B613" s="312" t="s">
        <v>108</v>
      </c>
    </row>
    <row r="614" spans="1:2">
      <c r="A614" s="49" t="s">
        <v>1710</v>
      </c>
      <c r="B614" s="49" t="s">
        <v>1710</v>
      </c>
    </row>
    <row r="615" spans="1:2">
      <c r="A615" s="49" t="s">
        <v>1711</v>
      </c>
      <c r="B615" s="49" t="s">
        <v>1712</v>
      </c>
    </row>
    <row r="616" spans="1:2">
      <c r="A616" s="49" t="s">
        <v>1713</v>
      </c>
      <c r="B616" s="49" t="s">
        <v>1713</v>
      </c>
    </row>
    <row r="617" spans="1:2">
      <c r="A617" s="39" t="s">
        <v>1714</v>
      </c>
      <c r="B617" s="39" t="s">
        <v>1715</v>
      </c>
    </row>
    <row r="618" spans="1:2">
      <c r="A618" s="51" t="s">
        <v>1716</v>
      </c>
      <c r="B618" s="51" t="s">
        <v>1717</v>
      </c>
    </row>
    <row r="619" spans="1:2">
      <c r="A619" s="51" t="s">
        <v>1718</v>
      </c>
      <c r="B619" s="51" t="s">
        <v>1719</v>
      </c>
    </row>
    <row r="620" spans="1:2">
      <c r="A620" s="39" t="s">
        <v>1720</v>
      </c>
      <c r="B620" s="39" t="s">
        <v>1721</v>
      </c>
    </row>
    <row r="621" spans="1:2">
      <c r="A621" s="49" t="s">
        <v>1722</v>
      </c>
      <c r="B621" s="49" t="s">
        <v>1723</v>
      </c>
    </row>
    <row r="622" spans="1:2">
      <c r="A622" s="53" t="s">
        <v>1724</v>
      </c>
      <c r="B622" s="53" t="s">
        <v>1725</v>
      </c>
    </row>
    <row r="623" spans="1:2">
      <c r="A623" s="50" t="s">
        <v>34</v>
      </c>
      <c r="B623" s="50" t="s">
        <v>1726</v>
      </c>
    </row>
    <row r="624" spans="1:2">
      <c r="A624" s="312" t="s">
        <v>260</v>
      </c>
      <c r="B624" s="312" t="s">
        <v>260</v>
      </c>
    </row>
    <row r="625" spans="1:2">
      <c r="A625" s="49" t="s">
        <v>1727</v>
      </c>
      <c r="B625" s="49" t="s">
        <v>1728</v>
      </c>
    </row>
    <row r="626" spans="1:2">
      <c r="A626" s="218" t="s">
        <v>1729</v>
      </c>
      <c r="B626" s="218" t="s">
        <v>1730</v>
      </c>
    </row>
    <row r="627" spans="1:2">
      <c r="A627" s="50" t="s">
        <v>1731</v>
      </c>
      <c r="B627" s="50" t="s">
        <v>1732</v>
      </c>
    </row>
    <row r="628" spans="1:2">
      <c r="A628" s="48" t="s">
        <v>1733</v>
      </c>
      <c r="B628" s="48" t="s">
        <v>1734</v>
      </c>
    </row>
    <row r="629" spans="1:2">
      <c r="A629" s="51" t="s">
        <v>1735</v>
      </c>
      <c r="B629" s="51" t="s">
        <v>1736</v>
      </c>
    </row>
    <row r="630" spans="1:2">
      <c r="A630" s="49" t="s">
        <v>1737</v>
      </c>
      <c r="B630" s="49" t="s">
        <v>1738</v>
      </c>
    </row>
    <row r="631" spans="1:2">
      <c r="A631" s="305" t="s">
        <v>1739</v>
      </c>
      <c r="B631" s="305" t="s">
        <v>1739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>
      <selection activeCell="S16" sqref="S16"/>
    </sheetView>
  </sheetViews>
  <sheetFormatPr defaultRowHeight="12.75"/>
  <cols>
    <col min="1" max="1" width="10.7109375" customWidth="1"/>
    <col min="2" max="2" width="26.140625" bestFit="1" customWidth="1"/>
    <col min="3" max="3" width="7.140625" bestFit="1" customWidth="1"/>
    <col min="4" max="4" width="36.42578125" bestFit="1" customWidth="1"/>
    <col min="5" max="5" width="6.28515625" customWidth="1"/>
    <col min="6" max="8" width="10.7109375" style="48" hidden="1" customWidth="1"/>
    <col min="9" max="9" width="22.28515625" style="48" customWidth="1"/>
    <col min="10" max="15" width="10.7109375" style="48" customWidth="1"/>
    <col min="16" max="17" width="10.7109375" customWidth="1"/>
  </cols>
  <sheetData>
    <row r="1" spans="1:17" ht="22.5">
      <c r="A1" s="1" t="s">
        <v>1740</v>
      </c>
      <c r="B1" s="4"/>
      <c r="C1" s="1"/>
      <c r="D1" s="399" t="str">
        <f>Název</f>
        <v>Milevský pohár</v>
      </c>
      <c r="E1" s="399"/>
      <c r="F1" s="399"/>
      <c r="G1" s="142"/>
      <c r="H1" s="142"/>
      <c r="J1" s="143" t="str">
        <f>Datum</f>
        <v>12.března 2016</v>
      </c>
      <c r="K1" s="142"/>
      <c r="L1" s="142"/>
      <c r="M1" s="142"/>
      <c r="N1" s="142"/>
      <c r="O1" s="1"/>
      <c r="P1" s="3"/>
    </row>
    <row r="2" spans="1:17" ht="22.5">
      <c r="A2" s="1"/>
      <c r="B2" s="4"/>
      <c r="C2" s="1"/>
      <c r="D2" s="142"/>
      <c r="E2" s="142"/>
      <c r="F2" s="142"/>
      <c r="G2" s="142"/>
      <c r="H2" s="142"/>
      <c r="I2" s="142"/>
      <c r="J2" s="143" t="str">
        <f>Místo</f>
        <v>Milevsko</v>
      </c>
      <c r="K2" s="142"/>
      <c r="L2" s="142"/>
      <c r="M2" s="142"/>
      <c r="N2" s="142"/>
      <c r="O2" s="1"/>
      <c r="P2" s="3"/>
    </row>
    <row r="3" spans="1:17" ht="23.25" thickBot="1">
      <c r="A3" s="144" t="str">
        <f>_kat1</f>
        <v>1. kategorie - naděje nejmladší A, ročník 2009 a ml.</v>
      </c>
      <c r="B3" s="1"/>
      <c r="C3" s="4"/>
      <c r="D3" s="8"/>
      <c r="E3" s="8"/>
      <c r="F3" s="4"/>
      <c r="G3" s="1"/>
      <c r="H3" s="1"/>
      <c r="I3" s="1"/>
      <c r="J3" s="1"/>
      <c r="K3" s="145"/>
      <c r="L3"/>
      <c r="M3"/>
      <c r="N3"/>
      <c r="O3"/>
      <c r="Q3" s="145"/>
    </row>
    <row r="4" spans="1:17" ht="16.5" thickTop="1">
      <c r="A4" s="407" t="s">
        <v>471</v>
      </c>
      <c r="B4" s="402" t="s">
        <v>6</v>
      </c>
      <c r="C4" s="410" t="s">
        <v>3</v>
      </c>
      <c r="D4" s="404" t="s">
        <v>4</v>
      </c>
      <c r="E4" s="400" t="s">
        <v>5</v>
      </c>
      <c r="F4" s="402" t="str">
        <f>Kat1S1</f>
        <v>sestava bez náčiní</v>
      </c>
      <c r="G4" s="403">
        <v>0</v>
      </c>
      <c r="H4" s="403">
        <v>0</v>
      </c>
      <c r="I4" s="404">
        <v>0</v>
      </c>
      <c r="J4" s="405" t="s">
        <v>1741</v>
      </c>
      <c r="K4"/>
      <c r="L4"/>
      <c r="M4"/>
      <c r="N4"/>
      <c r="O4"/>
    </row>
    <row r="5" spans="1:17" ht="16.5" customHeight="1" thickBot="1">
      <c r="A5" s="408">
        <v>0</v>
      </c>
      <c r="B5" s="409">
        <v>0</v>
      </c>
      <c r="C5" s="411">
        <v>0</v>
      </c>
      <c r="D5" s="412">
        <v>0</v>
      </c>
      <c r="E5" s="401">
        <v>0</v>
      </c>
      <c r="F5" s="146" t="s">
        <v>477</v>
      </c>
      <c r="G5" s="146" t="s">
        <v>470</v>
      </c>
      <c r="H5" s="146" t="s">
        <v>482</v>
      </c>
      <c r="I5" s="361" t="s">
        <v>483</v>
      </c>
      <c r="J5" s="406"/>
      <c r="K5"/>
      <c r="L5"/>
      <c r="M5"/>
      <c r="N5"/>
      <c r="O5"/>
    </row>
    <row r="6" spans="1:17" ht="30" customHeight="1" thickTop="1">
      <c r="A6" s="147" t="e">
        <f>Seznam!#REF!</f>
        <v>#REF!</v>
      </c>
      <c r="B6" s="148" t="e">
        <f>Seznam!#REF!</f>
        <v>#REF!</v>
      </c>
      <c r="C6" s="149" t="e">
        <f>Seznam!#REF!</f>
        <v>#REF!</v>
      </c>
      <c r="D6" s="150" t="e">
        <f>Seznam!#REF!</f>
        <v>#REF!</v>
      </c>
      <c r="E6" s="219" t="e">
        <f>Seznam!#REF!</f>
        <v>#REF!</v>
      </c>
      <c r="F6" s="151"/>
      <c r="G6" s="152"/>
      <c r="H6" s="152"/>
      <c r="I6" s="153"/>
      <c r="J6" s="154"/>
      <c r="K6"/>
      <c r="L6"/>
      <c r="M6"/>
      <c r="N6"/>
      <c r="O6"/>
    </row>
    <row r="7" spans="1:17" ht="30" customHeight="1">
      <c r="A7" s="155">
        <f>Seznam!B2</f>
        <v>2</v>
      </c>
      <c r="B7" s="156" t="str">
        <f>Seznam!C2</f>
        <v>Julia Fender</v>
      </c>
      <c r="C7" s="157">
        <f>Seznam!D2</f>
        <v>2010</v>
      </c>
      <c r="D7" s="158" t="str">
        <f>Seznam!E2</f>
        <v>Bielsko - Biala</v>
      </c>
      <c r="E7" s="220" t="str">
        <f>Seznam!F2</f>
        <v>POL</v>
      </c>
      <c r="F7" s="151"/>
      <c r="G7" s="159"/>
      <c r="H7" s="159"/>
      <c r="I7" s="160"/>
      <c r="J7" s="161"/>
      <c r="K7"/>
      <c r="L7"/>
      <c r="M7"/>
      <c r="N7"/>
      <c r="O7"/>
    </row>
    <row r="8" spans="1:17" ht="30" customHeight="1">
      <c r="A8" s="246" t="e">
        <f>Seznam!#REF!</f>
        <v>#REF!</v>
      </c>
      <c r="B8" s="247" t="e">
        <f>Seznam!#REF!</f>
        <v>#REF!</v>
      </c>
      <c r="C8" s="248" t="e">
        <f>Seznam!#REF!</f>
        <v>#REF!</v>
      </c>
      <c r="D8" s="249" t="e">
        <f>Seznam!#REF!</f>
        <v>#REF!</v>
      </c>
      <c r="E8" s="250" t="e">
        <f>Seznam!#REF!</f>
        <v>#REF!</v>
      </c>
      <c r="F8" s="251"/>
      <c r="G8" s="252"/>
      <c r="H8" s="252"/>
      <c r="I8" s="253"/>
      <c r="J8" s="254"/>
      <c r="K8"/>
      <c r="L8"/>
      <c r="M8"/>
      <c r="N8"/>
      <c r="O8"/>
    </row>
    <row r="9" spans="1:17" ht="30" customHeight="1">
      <c r="A9" s="246">
        <f>Seznam!B3</f>
        <v>4</v>
      </c>
      <c r="B9" s="247" t="str">
        <f>Seznam!C3</f>
        <v>Kristina Gyulzadyan</v>
      </c>
      <c r="C9" s="248">
        <f>Seznam!D3</f>
        <v>2009</v>
      </c>
      <c r="D9" s="249" t="str">
        <f>Seznam!E3</f>
        <v>SK TART MS Brno</v>
      </c>
      <c r="E9" s="250" t="str">
        <f>Seznam!F3</f>
        <v>CZE</v>
      </c>
      <c r="F9" s="251"/>
      <c r="G9" s="252"/>
      <c r="H9" s="252"/>
      <c r="I9" s="253"/>
      <c r="J9" s="254"/>
      <c r="K9"/>
      <c r="L9"/>
      <c r="M9"/>
      <c r="N9"/>
      <c r="O9"/>
    </row>
    <row r="10" spans="1:17" ht="30" customHeight="1">
      <c r="A10" s="246" t="e">
        <f>Seznam!#REF!</f>
        <v>#REF!</v>
      </c>
      <c r="B10" s="247" t="e">
        <f>Seznam!#REF!</f>
        <v>#REF!</v>
      </c>
      <c r="C10" s="248" t="e">
        <f>Seznam!#REF!</f>
        <v>#REF!</v>
      </c>
      <c r="D10" s="249" t="e">
        <f>Seznam!#REF!</f>
        <v>#REF!</v>
      </c>
      <c r="E10" s="250" t="e">
        <f>Seznam!#REF!</f>
        <v>#REF!</v>
      </c>
      <c r="F10" s="251"/>
      <c r="G10" s="252"/>
      <c r="H10" s="252"/>
      <c r="I10" s="253"/>
      <c r="J10" s="254"/>
      <c r="K10"/>
      <c r="L10"/>
      <c r="M10"/>
      <c r="N10"/>
      <c r="O10"/>
    </row>
    <row r="11" spans="1:17" ht="30" customHeight="1">
      <c r="A11" s="246" t="e">
        <f>Seznam!#REF!</f>
        <v>#REF!</v>
      </c>
      <c r="B11" s="247" t="e">
        <f>Seznam!#REF!</f>
        <v>#REF!</v>
      </c>
      <c r="C11" s="248" t="e">
        <f>Seznam!#REF!</f>
        <v>#REF!</v>
      </c>
      <c r="D11" s="249" t="e">
        <f>Seznam!#REF!</f>
        <v>#REF!</v>
      </c>
      <c r="E11" s="250" t="e">
        <f>Seznam!#REF!</f>
        <v>#REF!</v>
      </c>
      <c r="F11" s="251"/>
      <c r="G11" s="252"/>
      <c r="H11" s="252"/>
      <c r="I11" s="253"/>
      <c r="J11" s="254"/>
      <c r="K11"/>
      <c r="L11"/>
      <c r="M11"/>
      <c r="N11"/>
      <c r="O11"/>
    </row>
    <row r="12" spans="1:17" ht="30" customHeight="1">
      <c r="A12" s="246">
        <f>Seznam!B4</f>
        <v>7</v>
      </c>
      <c r="B12" s="247" t="str">
        <f>Seznam!C4</f>
        <v>Ema Kučerová</v>
      </c>
      <c r="C12" s="248">
        <f>Seznam!D4</f>
        <v>2009</v>
      </c>
      <c r="D12" s="249" t="str">
        <f>Seznam!E4</f>
        <v>RG Proactive Milevsko</v>
      </c>
      <c r="E12" s="250" t="str">
        <f>Seznam!F4</f>
        <v>CZE</v>
      </c>
      <c r="F12" s="251"/>
      <c r="G12" s="252"/>
      <c r="H12" s="252"/>
      <c r="I12" s="253"/>
      <c r="J12" s="254"/>
      <c r="K12"/>
      <c r="L12"/>
      <c r="M12"/>
      <c r="N12"/>
      <c r="O12"/>
    </row>
    <row r="13" spans="1:17" ht="30" customHeight="1">
      <c r="A13" s="246">
        <f>Seznam!B5</f>
        <v>8</v>
      </c>
      <c r="B13" s="247" t="str">
        <f>Seznam!C5</f>
        <v>Darja Gill</v>
      </c>
      <c r="C13" s="248">
        <f>Seznam!D5</f>
        <v>2009</v>
      </c>
      <c r="D13" s="249" t="str">
        <f>Seznam!E5</f>
        <v>SK Provo Brno</v>
      </c>
      <c r="E13" s="250" t="str">
        <f>Seznam!F5</f>
        <v>CZE</v>
      </c>
      <c r="F13" s="251"/>
      <c r="G13" s="252"/>
      <c r="H13" s="252"/>
      <c r="I13" s="253"/>
      <c r="J13" s="254"/>
      <c r="K13"/>
      <c r="L13"/>
      <c r="M13"/>
      <c r="N13"/>
      <c r="O13"/>
    </row>
    <row r="14" spans="1:17" ht="30" customHeight="1">
      <c r="A14" s="246">
        <f>Seznam!B6</f>
        <v>9</v>
      </c>
      <c r="B14" s="247" t="str">
        <f>Seznam!C6</f>
        <v>Natalia Szopa</v>
      </c>
      <c r="C14" s="248">
        <f>Seznam!D6</f>
        <v>2009</v>
      </c>
      <c r="D14" s="249" t="str">
        <f>Seznam!E6</f>
        <v>PTG Sokol Krakow</v>
      </c>
      <c r="E14" s="250" t="str">
        <f>Seznam!F6</f>
        <v>POL</v>
      </c>
      <c r="F14" s="251"/>
      <c r="G14" s="252"/>
      <c r="H14" s="252"/>
      <c r="I14" s="253"/>
      <c r="J14" s="254"/>
      <c r="K14"/>
      <c r="L14"/>
      <c r="M14"/>
      <c r="N14"/>
      <c r="O14"/>
    </row>
    <row r="15" spans="1:17" ht="30" customHeight="1">
      <c r="A15" s="246">
        <f>Seznam!B7</f>
        <v>10</v>
      </c>
      <c r="B15" s="247" t="str">
        <f>Seznam!C7</f>
        <v>Veronika Zemanová</v>
      </c>
      <c r="C15" s="248">
        <f>Seznam!D7</f>
        <v>2009</v>
      </c>
      <c r="D15" s="249" t="str">
        <f>Seznam!E7</f>
        <v>SK Provo Brno</v>
      </c>
      <c r="E15" s="250" t="str">
        <f>Seznam!F7</f>
        <v>CZE</v>
      </c>
      <c r="F15" s="251"/>
      <c r="G15" s="252"/>
      <c r="H15" s="252"/>
      <c r="I15" s="253"/>
      <c r="J15" s="254"/>
      <c r="K15"/>
      <c r="L15"/>
      <c r="M15"/>
      <c r="N15"/>
      <c r="O15"/>
    </row>
    <row r="16" spans="1:17" ht="30" customHeight="1">
      <c r="A16" s="246" t="e">
        <f>Seznam!#REF!</f>
        <v>#REF!</v>
      </c>
      <c r="B16" s="247" t="e">
        <f>Seznam!#REF!</f>
        <v>#REF!</v>
      </c>
      <c r="C16" s="248" t="e">
        <f>Seznam!#REF!</f>
        <v>#REF!</v>
      </c>
      <c r="D16" s="249" t="e">
        <f>Seznam!#REF!</f>
        <v>#REF!</v>
      </c>
      <c r="E16" s="250" t="e">
        <f>Seznam!#REF!</f>
        <v>#REF!</v>
      </c>
      <c r="F16" s="251"/>
      <c r="G16" s="252"/>
      <c r="H16" s="252"/>
      <c r="I16" s="253"/>
      <c r="J16" s="254"/>
      <c r="K16"/>
      <c r="L16"/>
      <c r="M16"/>
      <c r="N16"/>
      <c r="O16"/>
    </row>
    <row r="17" spans="1:15" ht="30" customHeight="1">
      <c r="A17" s="246" t="e">
        <f>Seznam!#REF!</f>
        <v>#REF!</v>
      </c>
      <c r="B17" s="247" t="e">
        <f>Seznam!#REF!</f>
        <v>#REF!</v>
      </c>
      <c r="C17" s="248" t="e">
        <f>Seznam!#REF!</f>
        <v>#REF!</v>
      </c>
      <c r="D17" s="249" t="e">
        <f>Seznam!#REF!</f>
        <v>#REF!</v>
      </c>
      <c r="E17" s="250" t="e">
        <f>Seznam!#REF!</f>
        <v>#REF!</v>
      </c>
      <c r="F17" s="251"/>
      <c r="G17" s="252"/>
      <c r="H17" s="252"/>
      <c r="I17" s="253"/>
      <c r="J17" s="254"/>
      <c r="K17"/>
      <c r="L17"/>
      <c r="M17"/>
      <c r="N17"/>
      <c r="O17"/>
    </row>
    <row r="18" spans="1:15" ht="30" customHeight="1">
      <c r="A18" s="246">
        <f>Seznam!B9</f>
        <v>13</v>
      </c>
      <c r="B18" s="247" t="str">
        <f>Seznam!C9</f>
        <v>Eliška Pivoňková</v>
      </c>
      <c r="C18" s="248">
        <f>Seznam!D9</f>
        <v>2009</v>
      </c>
      <c r="D18" s="249" t="str">
        <f>Seznam!E9</f>
        <v>SK Provo Brno</v>
      </c>
      <c r="E18" s="250" t="str">
        <f>Seznam!F9</f>
        <v>CZE</v>
      </c>
      <c r="F18" s="251"/>
      <c r="G18" s="252"/>
      <c r="H18" s="252"/>
      <c r="I18" s="253"/>
      <c r="J18" s="254"/>
      <c r="K18"/>
      <c r="L18"/>
      <c r="M18"/>
      <c r="N18"/>
      <c r="O18"/>
    </row>
    <row r="19" spans="1:15" ht="30" customHeight="1">
      <c r="A19" s="246">
        <f>Seznam!B10</f>
        <v>14</v>
      </c>
      <c r="B19" s="247" t="str">
        <f>Seznam!C10</f>
        <v>Julia Golec</v>
      </c>
      <c r="C19" s="248">
        <f>Seznam!D10</f>
        <v>2009</v>
      </c>
      <c r="D19" s="249" t="str">
        <f>Seznam!E10</f>
        <v>Bielsko - Biala</v>
      </c>
      <c r="E19" s="250" t="str">
        <f>Seznam!F10</f>
        <v>POL</v>
      </c>
      <c r="F19" s="251"/>
      <c r="G19" s="252"/>
      <c r="H19" s="252"/>
      <c r="I19" s="253"/>
      <c r="J19" s="254"/>
      <c r="K19"/>
      <c r="L19"/>
      <c r="M19"/>
      <c r="N19"/>
      <c r="O19"/>
    </row>
    <row r="20" spans="1:15" ht="30" customHeight="1">
      <c r="A20" s="246">
        <f>Seznam!B11</f>
        <v>15</v>
      </c>
      <c r="B20" s="247" t="str">
        <f>Seznam!C11</f>
        <v>Berenika Vaňková</v>
      </c>
      <c r="C20" s="248">
        <f>Seznam!D11</f>
        <v>2009</v>
      </c>
      <c r="D20" s="249" t="str">
        <f>Seznam!E11</f>
        <v>RGC Karlovy Vary</v>
      </c>
      <c r="E20" s="250" t="str">
        <f>Seznam!F11</f>
        <v>CZE</v>
      </c>
      <c r="F20" s="251"/>
      <c r="G20" s="252"/>
      <c r="H20" s="252"/>
      <c r="I20" s="253"/>
      <c r="J20" s="254"/>
      <c r="K20"/>
      <c r="L20"/>
      <c r="M20"/>
      <c r="N20"/>
      <c r="O20"/>
    </row>
    <row r="21" spans="1:15" ht="30" customHeight="1">
      <c r="A21" s="246">
        <f>Seznam!B12</f>
        <v>16</v>
      </c>
      <c r="B21" s="247" t="str">
        <f>Seznam!C12</f>
        <v>Sofie Schindlerová</v>
      </c>
      <c r="C21" s="248">
        <f>Seznam!D12</f>
        <v>2009</v>
      </c>
      <c r="D21" s="249" t="str">
        <f>Seznam!E12</f>
        <v>SK Provo Brno</v>
      </c>
      <c r="E21" s="250" t="str">
        <f>Seznam!F12</f>
        <v>CZE</v>
      </c>
      <c r="F21" s="251"/>
      <c r="G21" s="252"/>
      <c r="H21" s="252"/>
      <c r="I21" s="253"/>
      <c r="J21" s="254"/>
      <c r="K21"/>
      <c r="L21"/>
      <c r="M21"/>
      <c r="N21"/>
      <c r="O21"/>
    </row>
    <row r="22" spans="1:15" ht="30" customHeight="1">
      <c r="A22" s="246" t="e">
        <f>Seznam!#REF!</f>
        <v>#REF!</v>
      </c>
      <c r="B22" s="247" t="e">
        <f>Seznam!#REF!</f>
        <v>#REF!</v>
      </c>
      <c r="C22" s="248" t="e">
        <f>Seznam!#REF!</f>
        <v>#REF!</v>
      </c>
      <c r="D22" s="249" t="e">
        <f>Seznam!#REF!</f>
        <v>#REF!</v>
      </c>
      <c r="E22" s="250" t="e">
        <f>Seznam!#REF!</f>
        <v>#REF!</v>
      </c>
      <c r="F22" s="251"/>
      <c r="G22" s="252"/>
      <c r="H22" s="252"/>
      <c r="I22" s="253"/>
      <c r="J22" s="254"/>
      <c r="K22"/>
      <c r="L22"/>
      <c r="M22"/>
      <c r="N22"/>
      <c r="O22"/>
    </row>
    <row r="23" spans="1:15" ht="30" customHeight="1">
      <c r="A23" s="246">
        <f>Seznam!B13</f>
        <v>18</v>
      </c>
      <c r="B23" s="247" t="str">
        <f>Seznam!C13</f>
        <v>Anna Kofroňová</v>
      </c>
      <c r="C23" s="248">
        <f>Seznam!D13</f>
        <v>2009</v>
      </c>
      <c r="D23" s="249" t="str">
        <f>Seznam!E13</f>
        <v>La Pirouette Jeseník</v>
      </c>
      <c r="E23" s="250" t="str">
        <f>Seznam!F13</f>
        <v>CZE</v>
      </c>
      <c r="F23" s="251"/>
      <c r="G23" s="252"/>
      <c r="H23" s="252"/>
      <c r="I23" s="253"/>
      <c r="J23" s="254"/>
      <c r="K23"/>
      <c r="L23"/>
      <c r="M23"/>
      <c r="N23"/>
      <c r="O23"/>
    </row>
    <row r="24" spans="1:15" ht="30" customHeight="1">
      <c r="A24" s="246" t="e">
        <f>Seznam!#REF!</f>
        <v>#REF!</v>
      </c>
      <c r="B24" s="247" t="e">
        <f>Seznam!#REF!</f>
        <v>#REF!</v>
      </c>
      <c r="C24" s="248" t="e">
        <f>Seznam!#REF!</f>
        <v>#REF!</v>
      </c>
      <c r="D24" s="249" t="e">
        <f>Seznam!#REF!</f>
        <v>#REF!</v>
      </c>
      <c r="E24" s="250" t="e">
        <f>Seznam!#REF!</f>
        <v>#REF!</v>
      </c>
      <c r="F24" s="251"/>
      <c r="G24" s="252"/>
      <c r="H24" s="252"/>
      <c r="I24" s="253"/>
      <c r="J24" s="254"/>
      <c r="K24"/>
      <c r="L24"/>
      <c r="M24"/>
      <c r="N24"/>
      <c r="O24"/>
    </row>
    <row r="25" spans="1:15" ht="30" customHeight="1">
      <c r="A25" s="246">
        <f>Seznam!B14</f>
        <v>20</v>
      </c>
      <c r="B25" s="247" t="str">
        <f>Seznam!C14</f>
        <v>Kateřina Bendová</v>
      </c>
      <c r="C25" s="248">
        <f>Seznam!D14</f>
        <v>2009</v>
      </c>
      <c r="D25" s="249" t="str">
        <f>Seznam!E14</f>
        <v>RG Proactive Milevsko</v>
      </c>
      <c r="E25" s="250" t="str">
        <f>Seznam!F14</f>
        <v>CZE</v>
      </c>
      <c r="F25" s="251"/>
      <c r="G25" s="252"/>
      <c r="H25" s="252"/>
      <c r="I25" s="253"/>
      <c r="J25" s="254"/>
      <c r="K25"/>
      <c r="L25"/>
      <c r="M25"/>
      <c r="N25"/>
      <c r="O25"/>
    </row>
    <row r="26" spans="1:15" ht="30" customHeight="1">
      <c r="A26" s="246">
        <f>Seznam!B15</f>
        <v>21</v>
      </c>
      <c r="B26" s="247" t="str">
        <f>Seznam!C15</f>
        <v>Markéta Poláková</v>
      </c>
      <c r="C26" s="248">
        <f>Seznam!D15</f>
        <v>2009</v>
      </c>
      <c r="D26" s="249" t="str">
        <f>Seznam!E15</f>
        <v>SK Provo Brno</v>
      </c>
      <c r="E26" s="250" t="str">
        <f>Seznam!F15</f>
        <v>CZE</v>
      </c>
      <c r="F26" s="251"/>
      <c r="G26" s="252"/>
      <c r="H26" s="252"/>
      <c r="I26" s="253"/>
      <c r="J26" s="254"/>
      <c r="K26"/>
      <c r="L26"/>
      <c r="M26"/>
      <c r="N26"/>
      <c r="O26"/>
    </row>
    <row r="27" spans="1:15" ht="30" customHeight="1">
      <c r="A27" s="246">
        <f>Seznam!B16</f>
        <v>22</v>
      </c>
      <c r="B27" s="247" t="str">
        <f>Seznam!C16</f>
        <v>Anna Miklavcic</v>
      </c>
      <c r="C27" s="248">
        <f>Seznam!D16</f>
        <v>2009</v>
      </c>
      <c r="D27" s="249" t="str">
        <f>Seznam!E16</f>
        <v>TGU Salzburg</v>
      </c>
      <c r="E27" s="250" t="str">
        <f>Seznam!F16</f>
        <v>AUT</v>
      </c>
      <c r="F27" s="251"/>
      <c r="G27" s="252"/>
      <c r="H27" s="252"/>
      <c r="I27" s="253"/>
      <c r="J27" s="254"/>
      <c r="K27"/>
      <c r="L27"/>
      <c r="M27"/>
      <c r="N27"/>
      <c r="O27"/>
    </row>
    <row r="28" spans="1:15" ht="30" customHeight="1">
      <c r="A28" s="246">
        <f>Seznam!B17</f>
        <v>23</v>
      </c>
      <c r="B28" s="247" t="str">
        <f>Seznam!C17</f>
        <v>Anastasiya Melnykova</v>
      </c>
      <c r="C28" s="248">
        <f>Seznam!D17</f>
        <v>2009</v>
      </c>
      <c r="D28" s="249" t="str">
        <f>Seznam!E17</f>
        <v>TJ Sokol Žižkov I.</v>
      </c>
      <c r="E28" s="250" t="str">
        <f>Seznam!F17</f>
        <v>CZE</v>
      </c>
      <c r="F28" s="251"/>
      <c r="G28" s="252"/>
      <c r="H28" s="252"/>
      <c r="I28" s="253"/>
      <c r="J28" s="254"/>
      <c r="K28"/>
      <c r="L28"/>
      <c r="M28"/>
      <c r="N28"/>
      <c r="O28"/>
    </row>
    <row r="29" spans="1:15" ht="30" customHeight="1" thickBot="1">
      <c r="A29" s="162"/>
      <c r="B29" s="163"/>
      <c r="C29" s="164"/>
      <c r="D29" s="165"/>
      <c r="E29" s="221"/>
      <c r="F29" s="166"/>
      <c r="G29" s="167"/>
      <c r="H29" s="167"/>
      <c r="I29" s="168"/>
      <c r="J29" s="169"/>
      <c r="K29"/>
      <c r="L29"/>
      <c r="M29"/>
      <c r="N29"/>
      <c r="O29"/>
    </row>
    <row r="30" spans="1:15" ht="30" customHeight="1" thickTop="1">
      <c r="A30" s="170"/>
      <c r="B30" s="171"/>
      <c r="C30" s="172"/>
      <c r="D30" s="173"/>
      <c r="E30" s="173"/>
      <c r="F30" s="174"/>
      <c r="G30" s="170"/>
      <c r="H30" s="170"/>
      <c r="I30" s="170"/>
      <c r="J30" s="170"/>
      <c r="K30" s="170"/>
      <c r="L30"/>
      <c r="M30"/>
      <c r="N30"/>
      <c r="O30"/>
    </row>
  </sheetData>
  <mergeCells count="8">
    <mergeCell ref="D1:F1"/>
    <mergeCell ref="E4:E5"/>
    <mergeCell ref="F4:I4"/>
    <mergeCell ref="J4:J5"/>
    <mergeCell ref="A4:A5"/>
    <mergeCell ref="B4:B5"/>
    <mergeCell ref="C4:C5"/>
    <mergeCell ref="D4:D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8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>
      <selection activeCell="S16" sqref="S16"/>
    </sheetView>
  </sheetViews>
  <sheetFormatPr defaultRowHeight="12.75"/>
  <cols>
    <col min="1" max="1" width="10.7109375" customWidth="1"/>
    <col min="2" max="2" width="26.140625" bestFit="1" customWidth="1"/>
    <col min="3" max="3" width="7.140625" bestFit="1" customWidth="1"/>
    <col min="4" max="4" width="36.42578125" bestFit="1" customWidth="1"/>
    <col min="5" max="5" width="6.28515625" customWidth="1"/>
    <col min="6" max="8" width="10.7109375" style="48" hidden="1" customWidth="1"/>
    <col min="9" max="9" width="22.28515625" style="48" customWidth="1"/>
    <col min="10" max="15" width="10.7109375" style="48" customWidth="1"/>
    <col min="16" max="17" width="10.7109375" customWidth="1"/>
  </cols>
  <sheetData>
    <row r="1" spans="1:17" ht="22.5">
      <c r="A1" s="1" t="s">
        <v>1740</v>
      </c>
      <c r="B1" s="4"/>
      <c r="C1" s="1"/>
      <c r="D1" s="399" t="str">
        <f>Název</f>
        <v>Milevský pohár</v>
      </c>
      <c r="E1" s="399"/>
      <c r="F1" s="399"/>
      <c r="G1" s="142"/>
      <c r="H1" s="142"/>
      <c r="J1" s="143" t="str">
        <f>Datum</f>
        <v>12.března 2016</v>
      </c>
      <c r="K1" s="142"/>
      <c r="L1" s="142"/>
      <c r="M1" s="142"/>
      <c r="N1" s="142"/>
      <c r="O1" s="1"/>
      <c r="P1" s="3"/>
    </row>
    <row r="2" spans="1:17" ht="22.5">
      <c r="A2" s="1"/>
      <c r="B2" s="4"/>
      <c r="C2" s="1"/>
      <c r="D2" s="142"/>
      <c r="E2" s="142"/>
      <c r="F2" s="142"/>
      <c r="G2" s="142"/>
      <c r="H2" s="142"/>
      <c r="I2" s="142"/>
      <c r="J2" s="143" t="str">
        <f>Místo</f>
        <v>Milevsko</v>
      </c>
      <c r="K2" s="142"/>
      <c r="L2" s="142"/>
      <c r="M2" s="142"/>
      <c r="N2" s="142"/>
      <c r="O2" s="1"/>
      <c r="P2" s="3"/>
    </row>
    <row r="3" spans="1:17" ht="23.25" thickBot="1">
      <c r="A3" s="144" t="str">
        <f>_kat2</f>
        <v>2. kategorie - naděje nejmladší B, ročník 2008 a ml.</v>
      </c>
      <c r="B3" s="1"/>
      <c r="C3" s="4"/>
      <c r="D3" s="8"/>
      <c r="E3" s="8"/>
      <c r="F3" s="4"/>
      <c r="G3" s="1"/>
      <c r="H3" s="1"/>
      <c r="I3" s="1"/>
      <c r="J3" s="1"/>
      <c r="K3" s="145"/>
      <c r="L3"/>
      <c r="M3"/>
      <c r="N3"/>
      <c r="O3"/>
      <c r="Q3" s="145"/>
    </row>
    <row r="4" spans="1:17" ht="16.5" thickTop="1">
      <c r="A4" s="407" t="s">
        <v>471</v>
      </c>
      <c r="B4" s="402" t="s">
        <v>6</v>
      </c>
      <c r="C4" s="410" t="s">
        <v>3</v>
      </c>
      <c r="D4" s="404" t="s">
        <v>4</v>
      </c>
      <c r="E4" s="400" t="s">
        <v>5</v>
      </c>
      <c r="F4" s="402" t="str">
        <f>Kat2S1</f>
        <v>sestava bez náčiní</v>
      </c>
      <c r="G4" s="403">
        <v>0</v>
      </c>
      <c r="H4" s="403">
        <v>0</v>
      </c>
      <c r="I4" s="404">
        <v>0</v>
      </c>
      <c r="J4" s="405" t="s">
        <v>1741</v>
      </c>
      <c r="K4"/>
      <c r="L4"/>
      <c r="M4"/>
      <c r="N4"/>
      <c r="O4"/>
    </row>
    <row r="5" spans="1:17" ht="16.5" customHeight="1" thickBot="1">
      <c r="A5" s="408">
        <v>0</v>
      </c>
      <c r="B5" s="409">
        <v>0</v>
      </c>
      <c r="C5" s="411">
        <v>0</v>
      </c>
      <c r="D5" s="412">
        <v>0</v>
      </c>
      <c r="E5" s="401">
        <v>0</v>
      </c>
      <c r="F5" s="146" t="s">
        <v>477</v>
      </c>
      <c r="G5" s="146" t="s">
        <v>470</v>
      </c>
      <c r="H5" s="146" t="s">
        <v>482</v>
      </c>
      <c r="I5" s="361" t="s">
        <v>483</v>
      </c>
      <c r="J5" s="406"/>
      <c r="K5"/>
      <c r="L5"/>
      <c r="M5"/>
      <c r="N5"/>
      <c r="O5"/>
    </row>
    <row r="6" spans="1:17" ht="30" customHeight="1" thickTop="1">
      <c r="A6" s="147">
        <f>Seznam!B18</f>
        <v>1</v>
      </c>
      <c r="B6" s="148" t="str">
        <f>Seznam!C18</f>
        <v>Karolína Kořánová</v>
      </c>
      <c r="C6" s="149">
        <f>Seznam!D18</f>
        <v>2008</v>
      </c>
      <c r="D6" s="150" t="str">
        <f>Seznam!E18</f>
        <v>RGC Karlovy Vary</v>
      </c>
      <c r="E6" s="219" t="str">
        <f>Seznam!F18</f>
        <v>CZE</v>
      </c>
      <c r="F6" s="151"/>
      <c r="G6" s="152"/>
      <c r="H6" s="152"/>
      <c r="I6" s="153"/>
      <c r="J6" s="154"/>
      <c r="K6"/>
      <c r="L6"/>
      <c r="M6"/>
      <c r="N6"/>
      <c r="O6"/>
    </row>
    <row r="7" spans="1:17" ht="30" customHeight="1">
      <c r="A7" s="155">
        <f>Seznam!B19</f>
        <v>2</v>
      </c>
      <c r="B7" s="156" t="str">
        <f>Seznam!C19</f>
        <v>Nadja Tomaczek</v>
      </c>
      <c r="C7" s="157">
        <f>Seznam!D19</f>
        <v>2008</v>
      </c>
      <c r="D7" s="158" t="str">
        <f>Seznam!E19</f>
        <v>PTG Sokol Krakow</v>
      </c>
      <c r="E7" s="220" t="str">
        <f>Seznam!F19</f>
        <v>POL</v>
      </c>
      <c r="F7" s="151"/>
      <c r="G7" s="159"/>
      <c r="H7" s="159"/>
      <c r="I7" s="160"/>
      <c r="J7" s="161"/>
      <c r="K7"/>
      <c r="L7"/>
      <c r="M7"/>
      <c r="N7"/>
      <c r="O7"/>
    </row>
    <row r="8" spans="1:17" ht="30" customHeight="1">
      <c r="A8" s="246">
        <f>Seznam!B20</f>
        <v>3</v>
      </c>
      <c r="B8" s="247" t="str">
        <f>Seznam!C20</f>
        <v>Julie Lukešová</v>
      </c>
      <c r="C8" s="248">
        <f>Seznam!D20</f>
        <v>2008</v>
      </c>
      <c r="D8" s="249" t="str">
        <f>Seznam!E20</f>
        <v>Středisko volného času Bruntál</v>
      </c>
      <c r="E8" s="250" t="str">
        <f>Seznam!F20</f>
        <v>CZE</v>
      </c>
      <c r="F8" s="251"/>
      <c r="G8" s="252"/>
      <c r="H8" s="252"/>
      <c r="I8" s="253"/>
      <c r="J8" s="254"/>
      <c r="K8"/>
      <c r="L8"/>
      <c r="M8"/>
      <c r="N8"/>
      <c r="O8"/>
    </row>
    <row r="9" spans="1:17" ht="30" customHeight="1">
      <c r="A9" s="246">
        <f>Seznam!B21</f>
        <v>4</v>
      </c>
      <c r="B9" s="247" t="str">
        <f>Seznam!C21</f>
        <v>Francesca Kurpiers</v>
      </c>
      <c r="C9" s="248">
        <f>Seznam!D21</f>
        <v>2008</v>
      </c>
      <c r="D9" s="249" t="str">
        <f>Seznam!E21</f>
        <v>TJ Sokol Žižkov I.</v>
      </c>
      <c r="E9" s="250" t="str">
        <f>Seznam!F21</f>
        <v>CZE</v>
      </c>
      <c r="F9" s="251"/>
      <c r="G9" s="252"/>
      <c r="H9" s="252"/>
      <c r="I9" s="253"/>
      <c r="J9" s="254"/>
      <c r="K9"/>
      <c r="L9"/>
      <c r="M9"/>
      <c r="N9"/>
      <c r="O9"/>
    </row>
    <row r="10" spans="1:17" ht="30" customHeight="1">
      <c r="A10" s="246">
        <f>Seznam!B22</f>
        <v>5</v>
      </c>
      <c r="B10" s="247" t="str">
        <f>Seznam!C22</f>
        <v>Julie Vršanová</v>
      </c>
      <c r="C10" s="248">
        <f>Seznam!D22</f>
        <v>2008</v>
      </c>
      <c r="D10" s="249" t="str">
        <f>Seznam!E22</f>
        <v>La Pirouette Jeseník</v>
      </c>
      <c r="E10" s="250" t="str">
        <f>Seznam!F22</f>
        <v>CZE</v>
      </c>
      <c r="F10" s="251"/>
      <c r="G10" s="252"/>
      <c r="H10" s="252"/>
      <c r="I10" s="253"/>
      <c r="J10" s="254"/>
      <c r="K10"/>
      <c r="L10"/>
      <c r="M10"/>
      <c r="N10"/>
      <c r="O10"/>
    </row>
    <row r="11" spans="1:17" ht="30" customHeight="1">
      <c r="A11" s="246">
        <f>Seznam!B23</f>
        <v>6</v>
      </c>
      <c r="B11" s="247" t="str">
        <f>Seznam!C23</f>
        <v xml:space="preserve">Kristina Procházková </v>
      </c>
      <c r="C11" s="248">
        <f>Seznam!D23</f>
        <v>2008</v>
      </c>
      <c r="D11" s="249" t="str">
        <f>Seznam!E23</f>
        <v>RG Proactive Milevsko</v>
      </c>
      <c r="E11" s="250" t="str">
        <f>Seznam!F23</f>
        <v>CZE</v>
      </c>
      <c r="F11" s="251"/>
      <c r="G11" s="252"/>
      <c r="H11" s="252"/>
      <c r="I11" s="253"/>
      <c r="J11" s="254"/>
      <c r="K11"/>
      <c r="L11"/>
      <c r="M11"/>
      <c r="N11"/>
      <c r="O11"/>
    </row>
    <row r="12" spans="1:17" ht="30" customHeight="1">
      <c r="A12" s="246">
        <f>Seznam!B24</f>
        <v>7</v>
      </c>
      <c r="B12" s="247" t="str">
        <f>Seznam!C24</f>
        <v>Valerie Fotevová</v>
      </c>
      <c r="C12" s="248">
        <f>Seznam!D24</f>
        <v>2008</v>
      </c>
      <c r="D12" s="249" t="str">
        <f>Seznam!E24</f>
        <v>Sokol Praha VII</v>
      </c>
      <c r="E12" s="250" t="str">
        <f>Seznam!F24</f>
        <v>CZE</v>
      </c>
      <c r="F12" s="251"/>
      <c r="G12" s="252"/>
      <c r="H12" s="252"/>
      <c r="I12" s="253"/>
      <c r="J12" s="254"/>
      <c r="K12"/>
      <c r="L12"/>
      <c r="M12"/>
      <c r="N12"/>
      <c r="O12"/>
    </row>
    <row r="13" spans="1:17" ht="30" customHeight="1">
      <c r="A13" s="246">
        <f>Seznam!B25</f>
        <v>8</v>
      </c>
      <c r="B13" s="247" t="str">
        <f>Seznam!C25</f>
        <v>Julia Dajda</v>
      </c>
      <c r="C13" s="248">
        <f>Seznam!D25</f>
        <v>2008</v>
      </c>
      <c r="D13" s="249" t="str">
        <f>Seznam!E25</f>
        <v>Bielsko - Biala</v>
      </c>
      <c r="E13" s="250" t="str">
        <f>Seznam!F25</f>
        <v>POL</v>
      </c>
      <c r="F13" s="251"/>
      <c r="G13" s="252"/>
      <c r="H13" s="252"/>
      <c r="I13" s="253"/>
      <c r="J13" s="254"/>
      <c r="K13"/>
      <c r="L13"/>
      <c r="M13"/>
      <c r="N13"/>
      <c r="O13"/>
    </row>
    <row r="14" spans="1:17" ht="30" customHeight="1">
      <c r="A14" s="246" t="e">
        <f>Seznam!#REF!</f>
        <v>#REF!</v>
      </c>
      <c r="B14" s="247" t="e">
        <f>Seznam!#REF!</f>
        <v>#REF!</v>
      </c>
      <c r="C14" s="248" t="e">
        <f>Seznam!#REF!</f>
        <v>#REF!</v>
      </c>
      <c r="D14" s="249" t="e">
        <f>Seznam!#REF!</f>
        <v>#REF!</v>
      </c>
      <c r="E14" s="250" t="e">
        <f>Seznam!#REF!</f>
        <v>#REF!</v>
      </c>
      <c r="F14" s="251"/>
      <c r="G14" s="252"/>
      <c r="H14" s="252"/>
      <c r="I14" s="253"/>
      <c r="J14" s="254"/>
      <c r="K14"/>
      <c r="L14"/>
      <c r="M14"/>
      <c r="N14"/>
      <c r="O14"/>
    </row>
    <row r="15" spans="1:17" ht="30" customHeight="1">
      <c r="A15" s="246">
        <f>Seznam!B26</f>
        <v>10</v>
      </c>
      <c r="B15" s="247" t="str">
        <f>Seznam!C26</f>
        <v>Alexandra Gomolová</v>
      </c>
      <c r="C15" s="248">
        <f>Seznam!D26</f>
        <v>2008</v>
      </c>
      <c r="D15" s="249" t="str">
        <f>Seznam!E26</f>
        <v>Středisko volného času Bruntál</v>
      </c>
      <c r="E15" s="250" t="str">
        <f>Seznam!F26</f>
        <v>CZE</v>
      </c>
      <c r="F15" s="251"/>
      <c r="G15" s="252"/>
      <c r="H15" s="252"/>
      <c r="I15" s="253"/>
      <c r="J15" s="254"/>
      <c r="K15"/>
      <c r="L15"/>
      <c r="M15"/>
      <c r="N15"/>
      <c r="O15"/>
    </row>
    <row r="16" spans="1:17" ht="30" customHeight="1">
      <c r="A16" s="246">
        <f>Seznam!B27</f>
        <v>11</v>
      </c>
      <c r="B16" s="247" t="str">
        <f>Seznam!C27</f>
        <v>Viktorie Vaiglová</v>
      </c>
      <c r="C16" s="248">
        <f>Seznam!D27</f>
        <v>2008</v>
      </c>
      <c r="D16" s="249" t="str">
        <f>Seznam!E27</f>
        <v>La Pirouette Jeseník</v>
      </c>
      <c r="E16" s="250" t="str">
        <f>Seznam!F27</f>
        <v>CZE</v>
      </c>
      <c r="F16" s="251"/>
      <c r="G16" s="252"/>
      <c r="H16" s="252"/>
      <c r="I16" s="253"/>
      <c r="J16" s="254"/>
      <c r="K16"/>
      <c r="L16"/>
      <c r="M16"/>
      <c r="N16"/>
      <c r="O16"/>
    </row>
    <row r="17" spans="1:15" ht="30" customHeight="1">
      <c r="A17" s="246">
        <f>Seznam!B28</f>
        <v>12</v>
      </c>
      <c r="B17" s="247" t="str">
        <f>Seznam!C28</f>
        <v>Karin Králová</v>
      </c>
      <c r="C17" s="248">
        <f>Seznam!D28</f>
        <v>2008</v>
      </c>
      <c r="D17" s="249" t="str">
        <f>Seznam!E28</f>
        <v>RG Proactive Milevsko</v>
      </c>
      <c r="E17" s="250" t="str">
        <f>Seznam!F28</f>
        <v>CZE</v>
      </c>
      <c r="F17" s="251"/>
      <c r="G17" s="252"/>
      <c r="H17" s="252"/>
      <c r="I17" s="253"/>
      <c r="J17" s="254"/>
      <c r="K17"/>
      <c r="L17"/>
      <c r="M17"/>
      <c r="N17"/>
      <c r="O17"/>
    </row>
    <row r="18" spans="1:15" ht="30" customHeight="1">
      <c r="A18" s="246">
        <f>Seznam!B29</f>
        <v>13</v>
      </c>
      <c r="B18" s="247" t="str">
        <f>Seznam!C29</f>
        <v>Holly Williamson</v>
      </c>
      <c r="C18" s="248">
        <f>Seznam!D29</f>
        <v>2008</v>
      </c>
      <c r="D18" s="249" t="str">
        <f>Seznam!E29</f>
        <v>TopGym Karlovy Vary</v>
      </c>
      <c r="E18" s="250" t="str">
        <f>Seznam!F29</f>
        <v>CZE</v>
      </c>
      <c r="F18" s="251"/>
      <c r="G18" s="252"/>
      <c r="H18" s="252"/>
      <c r="I18" s="253"/>
      <c r="J18" s="254"/>
      <c r="K18"/>
      <c r="L18"/>
      <c r="M18"/>
      <c r="N18"/>
      <c r="O18"/>
    </row>
    <row r="19" spans="1:15" ht="30" customHeight="1">
      <c r="A19" s="246" t="e">
        <f>Seznam!#REF!</f>
        <v>#REF!</v>
      </c>
      <c r="B19" s="247" t="e">
        <f>Seznam!#REF!</f>
        <v>#REF!</v>
      </c>
      <c r="C19" s="248" t="e">
        <f>Seznam!#REF!</f>
        <v>#REF!</v>
      </c>
      <c r="D19" s="249" t="e">
        <f>Seznam!#REF!</f>
        <v>#REF!</v>
      </c>
      <c r="E19" s="250" t="e">
        <f>Seznam!#REF!</f>
        <v>#REF!</v>
      </c>
      <c r="F19" s="251"/>
      <c r="G19" s="252"/>
      <c r="H19" s="252"/>
      <c r="I19" s="253"/>
      <c r="J19" s="254"/>
      <c r="K19"/>
      <c r="L19"/>
      <c r="M19"/>
      <c r="N19"/>
      <c r="O19"/>
    </row>
    <row r="20" spans="1:15" ht="30" customHeight="1">
      <c r="A20" s="246">
        <f>Seznam!B30</f>
        <v>15</v>
      </c>
      <c r="B20" s="247" t="str">
        <f>Seznam!C30</f>
        <v>Laura Wolfová</v>
      </c>
      <c r="C20" s="248">
        <f>Seznam!D30</f>
        <v>2008</v>
      </c>
      <c r="D20" s="249" t="str">
        <f>Seznam!E30</f>
        <v>TJ Sokol Žižkov I.</v>
      </c>
      <c r="E20" s="250" t="str">
        <f>Seznam!F30</f>
        <v>CZE</v>
      </c>
      <c r="F20" s="251"/>
      <c r="G20" s="252"/>
      <c r="H20" s="252"/>
      <c r="I20" s="253"/>
      <c r="J20" s="254"/>
      <c r="K20"/>
      <c r="L20"/>
      <c r="M20"/>
      <c r="N20"/>
      <c r="O20"/>
    </row>
    <row r="21" spans="1:15" ht="30" customHeight="1">
      <c r="A21" s="246">
        <f>Seznam!B31</f>
        <v>16</v>
      </c>
      <c r="B21" s="247" t="str">
        <f>Seznam!C31</f>
        <v>Emilia Wolnik</v>
      </c>
      <c r="C21" s="248">
        <f>Seznam!D31</f>
        <v>2008</v>
      </c>
      <c r="D21" s="249" t="str">
        <f>Seznam!E31</f>
        <v>UKS Katowice</v>
      </c>
      <c r="E21" s="250" t="str">
        <f>Seznam!F31</f>
        <v>POL</v>
      </c>
      <c r="F21" s="251"/>
      <c r="G21" s="252"/>
      <c r="H21" s="252"/>
      <c r="I21" s="253"/>
      <c r="J21" s="254"/>
      <c r="K21"/>
      <c r="L21"/>
      <c r="M21"/>
      <c r="N21"/>
      <c r="O21"/>
    </row>
    <row r="22" spans="1:15" ht="30" customHeight="1">
      <c r="A22" s="246">
        <f>Seznam!B32</f>
        <v>17</v>
      </c>
      <c r="B22" s="247" t="str">
        <f>Seznam!C32</f>
        <v>Nikola Blažková</v>
      </c>
      <c r="C22" s="248">
        <f>Seznam!D32</f>
        <v>2008</v>
      </c>
      <c r="D22" s="249" t="str">
        <f>Seznam!E32</f>
        <v>RG Proactive Milevsko</v>
      </c>
      <c r="E22" s="250" t="str">
        <f>Seznam!F32</f>
        <v>CZE</v>
      </c>
      <c r="F22" s="251"/>
      <c r="G22" s="252"/>
      <c r="H22" s="252"/>
      <c r="I22" s="253"/>
      <c r="J22" s="254"/>
      <c r="K22"/>
      <c r="L22"/>
      <c r="M22"/>
      <c r="N22"/>
      <c r="O22"/>
    </row>
    <row r="23" spans="1:15" ht="30" customHeight="1">
      <c r="A23" s="246">
        <f>Seznam!B33</f>
        <v>18</v>
      </c>
      <c r="B23" s="247" t="str">
        <f>Seznam!C33</f>
        <v>Aneta Štěpánková</v>
      </c>
      <c r="C23" s="248">
        <f>Seznam!D33</f>
        <v>2008</v>
      </c>
      <c r="D23" s="249" t="str">
        <f>Seznam!E33</f>
        <v>TJ ZŠ Hostivař Praha</v>
      </c>
      <c r="E23" s="250" t="str">
        <f>Seznam!F33</f>
        <v>CZE</v>
      </c>
      <c r="F23" s="251"/>
      <c r="G23" s="252"/>
      <c r="H23" s="252"/>
      <c r="I23" s="253"/>
      <c r="J23" s="254"/>
      <c r="K23"/>
      <c r="L23"/>
      <c r="M23"/>
      <c r="N23"/>
      <c r="O23"/>
    </row>
    <row r="24" spans="1:15" ht="30" customHeight="1">
      <c r="A24" s="246">
        <f>Seznam!B34</f>
        <v>19</v>
      </c>
      <c r="B24" s="247" t="str">
        <f>Seznam!C34</f>
        <v>Maja Weglowska</v>
      </c>
      <c r="C24" s="248">
        <f>Seznam!D34</f>
        <v>2008</v>
      </c>
      <c r="D24" s="249" t="str">
        <f>Seznam!E34</f>
        <v>SG Legion Warszawa</v>
      </c>
      <c r="E24" s="250" t="str">
        <f>Seznam!F34</f>
        <v>POL</v>
      </c>
      <c r="F24" s="251"/>
      <c r="G24" s="252"/>
      <c r="H24" s="252"/>
      <c r="I24" s="253"/>
      <c r="J24" s="254"/>
      <c r="K24"/>
      <c r="L24"/>
      <c r="M24"/>
      <c r="N24"/>
      <c r="O24"/>
    </row>
    <row r="25" spans="1:15" ht="30" customHeight="1">
      <c r="A25" s="246">
        <f>Seznam!B35</f>
        <v>20</v>
      </c>
      <c r="B25" s="247" t="str">
        <f>Seznam!C35</f>
        <v>Dominika Spillerová</v>
      </c>
      <c r="C25" s="248">
        <f>Seznam!D35</f>
        <v>2008</v>
      </c>
      <c r="D25" s="249" t="str">
        <f>Seznam!E35</f>
        <v>La Pirouette Jeseník</v>
      </c>
      <c r="E25" s="250" t="str">
        <f>Seznam!F35</f>
        <v>CZE</v>
      </c>
      <c r="F25" s="251"/>
      <c r="G25" s="252"/>
      <c r="H25" s="252"/>
      <c r="I25" s="253"/>
      <c r="J25" s="254"/>
      <c r="K25"/>
      <c r="L25"/>
      <c r="M25"/>
      <c r="N25"/>
      <c r="O25"/>
    </row>
    <row r="26" spans="1:15" ht="30" customHeight="1">
      <c r="A26" s="246">
        <f>Seznam!B36</f>
        <v>21</v>
      </c>
      <c r="B26" s="247" t="str">
        <f>Seznam!C36</f>
        <v xml:space="preserve">Barbora Vilčková </v>
      </c>
      <c r="C26" s="248">
        <f>Seznam!D36</f>
        <v>2008</v>
      </c>
      <c r="D26" s="249" t="str">
        <f>Seznam!E36</f>
        <v>RGC Karlovy Vary</v>
      </c>
      <c r="E26" s="250" t="str">
        <f>Seznam!F36</f>
        <v>CZE</v>
      </c>
      <c r="F26" s="251"/>
      <c r="G26" s="252"/>
      <c r="H26" s="252"/>
      <c r="I26" s="253"/>
      <c r="J26" s="254"/>
      <c r="K26"/>
      <c r="L26"/>
      <c r="M26"/>
      <c r="N26"/>
      <c r="O26"/>
    </row>
    <row r="27" spans="1:15" ht="30" customHeight="1">
      <c r="A27" s="246">
        <f>Seznam!B37</f>
        <v>22</v>
      </c>
      <c r="B27" s="247" t="str">
        <f>Seznam!C37</f>
        <v>Aneta Šimáková</v>
      </c>
      <c r="C27" s="248">
        <f>Seznam!D37</f>
        <v>2008</v>
      </c>
      <c r="D27" s="249" t="str">
        <f>Seznam!E37</f>
        <v>RG Proactive Milevsko</v>
      </c>
      <c r="E27" s="250" t="str">
        <f>Seznam!F37</f>
        <v>CZE</v>
      </c>
      <c r="F27" s="251"/>
      <c r="G27" s="252"/>
      <c r="H27" s="252"/>
      <c r="I27" s="253"/>
      <c r="J27" s="254"/>
      <c r="K27"/>
      <c r="L27"/>
      <c r="M27"/>
      <c r="N27"/>
      <c r="O27"/>
    </row>
    <row r="28" spans="1:15" ht="30" customHeight="1">
      <c r="A28" s="246">
        <f>Seznam!B38</f>
        <v>23</v>
      </c>
      <c r="B28" s="247" t="str">
        <f>Seznam!C38</f>
        <v>Anastasiya Selyska</v>
      </c>
      <c r="C28" s="248">
        <f>Seznam!D38</f>
        <v>2008</v>
      </c>
      <c r="D28" s="249" t="str">
        <f>Seznam!E38</f>
        <v>TJ Sokol Žižkov I.</v>
      </c>
      <c r="E28" s="250" t="str">
        <f>Seznam!F38</f>
        <v>CZE</v>
      </c>
      <c r="F28" s="251"/>
      <c r="G28" s="252"/>
      <c r="H28" s="252"/>
      <c r="I28" s="253"/>
      <c r="J28" s="254"/>
      <c r="K28"/>
      <c r="L28"/>
      <c r="M28"/>
      <c r="N28"/>
      <c r="O28"/>
    </row>
    <row r="29" spans="1:15" ht="30" customHeight="1" thickBot="1">
      <c r="A29" s="162"/>
      <c r="B29" s="163"/>
      <c r="C29" s="164"/>
      <c r="D29" s="165"/>
      <c r="E29" s="221"/>
      <c r="F29" s="166"/>
      <c r="G29" s="167"/>
      <c r="H29" s="167"/>
      <c r="I29" s="168"/>
      <c r="J29" s="169"/>
      <c r="K29"/>
      <c r="L29"/>
      <c r="M29"/>
      <c r="N29"/>
      <c r="O29"/>
    </row>
    <row r="30" spans="1:15" ht="30" customHeight="1" thickTop="1">
      <c r="A30" s="170"/>
      <c r="B30" s="171"/>
      <c r="C30" s="172"/>
      <c r="D30" s="173"/>
      <c r="E30" s="173"/>
      <c r="F30" s="174"/>
      <c r="G30" s="170"/>
      <c r="H30" s="170"/>
      <c r="I30" s="170"/>
      <c r="J30" s="170"/>
      <c r="K30" s="170"/>
      <c r="L30"/>
      <c r="M30"/>
      <c r="N30"/>
      <c r="O30"/>
    </row>
  </sheetData>
  <mergeCells count="8">
    <mergeCell ref="D1:F1"/>
    <mergeCell ref="E4:E5"/>
    <mergeCell ref="F4:I4"/>
    <mergeCell ref="J4:J5"/>
    <mergeCell ref="A4:A5"/>
    <mergeCell ref="B4:B5"/>
    <mergeCell ref="C4:C5"/>
    <mergeCell ref="D4:D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8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>
      <selection activeCell="S16" sqref="S16"/>
    </sheetView>
  </sheetViews>
  <sheetFormatPr defaultRowHeight="12.75"/>
  <cols>
    <col min="1" max="1" width="10.7109375" customWidth="1"/>
    <col min="2" max="2" width="26.42578125" bestFit="1" customWidth="1"/>
    <col min="3" max="3" width="9" customWidth="1"/>
    <col min="4" max="4" width="33.42578125" bestFit="1" customWidth="1"/>
    <col min="5" max="5" width="8.85546875" style="5" customWidth="1"/>
    <col min="6" max="9" width="10.7109375" style="48" hidden="1" customWidth="1"/>
    <col min="10" max="10" width="23.140625" style="48" customWidth="1"/>
    <col min="11" max="14" width="10.7109375" style="48" hidden="1" customWidth="1"/>
    <col min="15" max="15" width="33.42578125" customWidth="1"/>
    <col min="16" max="17" width="10.7109375" customWidth="1"/>
  </cols>
  <sheetData>
    <row r="1" spans="1:22" ht="22.5">
      <c r="A1" s="1" t="s">
        <v>1740</v>
      </c>
      <c r="C1" s="4"/>
      <c r="D1" s="399" t="str">
        <f>Název</f>
        <v>Milevský pohár</v>
      </c>
      <c r="E1" s="399"/>
      <c r="F1" s="399"/>
      <c r="G1" s="399"/>
      <c r="H1" s="399"/>
      <c r="I1" s="399"/>
      <c r="J1" s="399"/>
      <c r="K1" s="399"/>
      <c r="L1" s="399"/>
      <c r="N1" s="142"/>
      <c r="Q1" s="143" t="str">
        <f>Datum</f>
        <v>12.března 2016</v>
      </c>
      <c r="R1" s="142"/>
      <c r="S1" s="142"/>
      <c r="T1" s="142"/>
      <c r="U1" s="142"/>
      <c r="V1" s="1"/>
    </row>
    <row r="2" spans="1:22" ht="22.5">
      <c r="A2" s="1"/>
      <c r="C2" s="4"/>
      <c r="D2" s="1"/>
      <c r="E2" s="4"/>
      <c r="F2" s="142"/>
      <c r="G2" s="142"/>
      <c r="H2" s="142"/>
      <c r="I2" s="142"/>
      <c r="J2" s="142"/>
      <c r="K2" s="142"/>
      <c r="L2" s="142"/>
      <c r="M2" s="142"/>
      <c r="N2" s="142"/>
      <c r="Q2" s="143" t="str">
        <f>Místo</f>
        <v>Milevsko</v>
      </c>
      <c r="R2" s="142"/>
      <c r="S2" s="142"/>
      <c r="T2" s="142"/>
      <c r="U2" s="142"/>
      <c r="V2" s="1"/>
    </row>
    <row r="3" spans="1:22" ht="23.25" thickBot="1">
      <c r="A3" s="188" t="str">
        <f>_kat3</f>
        <v>3A kategorie - naděje mladší, ročník 2007</v>
      </c>
      <c r="B3" s="188"/>
      <c r="C3" s="188"/>
      <c r="D3" s="188"/>
      <c r="E3" s="271"/>
      <c r="F3" s="188"/>
      <c r="G3" s="142"/>
      <c r="H3" s="142"/>
      <c r="I3" s="142"/>
      <c r="J3" s="142"/>
      <c r="K3" s="142"/>
      <c r="L3" s="142"/>
      <c r="M3" s="142"/>
      <c r="N3" s="142"/>
      <c r="O3" s="1"/>
      <c r="P3" s="145"/>
    </row>
    <row r="4" spans="1:22" ht="16.5" customHeight="1" thickTop="1">
      <c r="A4" s="422" t="s">
        <v>471</v>
      </c>
      <c r="B4" s="403" t="s">
        <v>6</v>
      </c>
      <c r="C4" s="403" t="s">
        <v>3</v>
      </c>
      <c r="D4" s="404" t="s">
        <v>4</v>
      </c>
      <c r="E4" s="418" t="s">
        <v>5</v>
      </c>
      <c r="F4" s="415" t="str">
        <f>Kat3S1</f>
        <v>sestava bez náčiní</v>
      </c>
      <c r="G4" s="416"/>
      <c r="H4" s="416"/>
      <c r="I4" s="416"/>
      <c r="J4" s="417"/>
      <c r="K4" s="415" t="str">
        <f>Kat3S2</f>
        <v>sestava s libovolným náčiním</v>
      </c>
      <c r="L4" s="416"/>
      <c r="M4" s="416"/>
      <c r="N4" s="416"/>
      <c r="O4" s="417"/>
      <c r="P4" s="413" t="s">
        <v>484</v>
      </c>
      <c r="Q4" s="420" t="s">
        <v>1741</v>
      </c>
    </row>
    <row r="5" spans="1:22" ht="16.5" thickBot="1">
      <c r="A5" s="423">
        <v>0</v>
      </c>
      <c r="B5" s="424">
        <v>0</v>
      </c>
      <c r="C5" s="424">
        <v>0</v>
      </c>
      <c r="D5" s="425">
        <v>0</v>
      </c>
      <c r="E5" s="419"/>
      <c r="F5" s="175" t="s">
        <v>505</v>
      </c>
      <c r="G5" s="189" t="s">
        <v>477</v>
      </c>
      <c r="H5" s="189" t="s">
        <v>470</v>
      </c>
      <c r="I5" s="189" t="s">
        <v>482</v>
      </c>
      <c r="J5" s="190" t="s">
        <v>483</v>
      </c>
      <c r="K5" s="175" t="s">
        <v>505</v>
      </c>
      <c r="L5" s="189" t="s">
        <v>477</v>
      </c>
      <c r="M5" s="189" t="s">
        <v>470</v>
      </c>
      <c r="N5" s="189" t="s">
        <v>482</v>
      </c>
      <c r="O5" s="190" t="s">
        <v>483</v>
      </c>
      <c r="P5" s="414">
        <v>0</v>
      </c>
      <c r="Q5" s="421">
        <v>0</v>
      </c>
    </row>
    <row r="6" spans="1:22" ht="32.1" customHeight="1" thickTop="1">
      <c r="A6" s="191">
        <f>Seznam!B39</f>
        <v>1</v>
      </c>
      <c r="B6" s="192" t="str">
        <f>Seznam!C39</f>
        <v>Sofie Sůvová</v>
      </c>
      <c r="C6" s="149">
        <f>Seznam!D39</f>
        <v>2007</v>
      </c>
      <c r="D6" s="193" t="str">
        <f>Seznam!E39</f>
        <v>Žižkov I. Elite</v>
      </c>
      <c r="E6" s="272" t="str">
        <f>Seznam!F39</f>
        <v>CZE</v>
      </c>
      <c r="F6" s="196"/>
      <c r="G6" s="194"/>
      <c r="H6" s="194"/>
      <c r="I6" s="194"/>
      <c r="J6" s="195"/>
      <c r="K6" s="196"/>
      <c r="L6" s="194"/>
      <c r="M6" s="194"/>
      <c r="N6" s="194"/>
      <c r="O6" s="195"/>
      <c r="P6" s="197"/>
      <c r="Q6" s="198"/>
    </row>
    <row r="7" spans="1:22" ht="32.1" customHeight="1">
      <c r="A7" s="176">
        <f>Seznam!B40</f>
        <v>2</v>
      </c>
      <c r="B7" s="177" t="str">
        <f>Seznam!C40</f>
        <v>Adéla Gregorová</v>
      </c>
      <c r="C7" s="157">
        <f>Seznam!D40</f>
        <v>2007</v>
      </c>
      <c r="D7" s="178" t="str">
        <f>Seznam!E40</f>
        <v>GSK Tábor</v>
      </c>
      <c r="E7" s="273" t="str">
        <f>Seznam!F40</f>
        <v>CZE</v>
      </c>
      <c r="F7" s="199"/>
      <c r="G7" s="179"/>
      <c r="H7" s="179"/>
      <c r="I7" s="179"/>
      <c r="J7" s="180"/>
      <c r="K7" s="199"/>
      <c r="L7" s="179"/>
      <c r="M7" s="179"/>
      <c r="N7" s="179"/>
      <c r="O7" s="180"/>
      <c r="P7" s="200"/>
      <c r="Q7" s="181"/>
    </row>
    <row r="8" spans="1:22" ht="32.1" customHeight="1">
      <c r="A8" s="176">
        <f>Seznam!B41</f>
        <v>3</v>
      </c>
      <c r="B8" s="177" t="str">
        <f>Seznam!C41</f>
        <v xml:space="preserve">Ajša Lochschmidtová </v>
      </c>
      <c r="C8" s="157">
        <f>Seznam!D41</f>
        <v>2007</v>
      </c>
      <c r="D8" s="178" t="str">
        <f>Seznam!E41</f>
        <v>RGC Karlovy Vary</v>
      </c>
      <c r="E8" s="273" t="str">
        <f>Seznam!F41</f>
        <v>CZE</v>
      </c>
      <c r="F8" s="199"/>
      <c r="G8" s="179"/>
      <c r="H8" s="179"/>
      <c r="I8" s="179"/>
      <c r="J8" s="180"/>
      <c r="K8" s="199"/>
      <c r="L8" s="179"/>
      <c r="M8" s="179"/>
      <c r="N8" s="179"/>
      <c r="O8" s="180"/>
      <c r="P8" s="200"/>
      <c r="Q8" s="181"/>
    </row>
    <row r="9" spans="1:22" ht="32.1" customHeight="1">
      <c r="A9" s="176">
        <f>Seznam!B42</f>
        <v>4</v>
      </c>
      <c r="B9" s="177" t="str">
        <f>Seznam!C42</f>
        <v>Veronika Korczyňska</v>
      </c>
      <c r="C9" s="157">
        <f>Seznam!D42</f>
        <v>2007</v>
      </c>
      <c r="D9" s="178" t="str">
        <f>Seznam!E42</f>
        <v>Blekitna Szczecin</v>
      </c>
      <c r="E9" s="273" t="str">
        <f>Seznam!F42</f>
        <v>POL</v>
      </c>
      <c r="F9" s="199"/>
      <c r="G9" s="179"/>
      <c r="H9" s="179"/>
      <c r="I9" s="179"/>
      <c r="J9" s="180"/>
      <c r="K9" s="199"/>
      <c r="L9" s="179"/>
      <c r="M9" s="179"/>
      <c r="N9" s="179"/>
      <c r="O9" s="180"/>
      <c r="P9" s="200"/>
      <c r="Q9" s="181"/>
    </row>
    <row r="10" spans="1:22" ht="32.1" customHeight="1">
      <c r="A10" s="176">
        <f>Seznam!B43</f>
        <v>5</v>
      </c>
      <c r="B10" s="177" t="str">
        <f>Seznam!C43</f>
        <v>Alexandra Judickaja</v>
      </c>
      <c r="C10" s="157">
        <f>Seznam!D43</f>
        <v>2007</v>
      </c>
      <c r="D10" s="178" t="str">
        <f>Seznam!E43</f>
        <v>TJ Sokol Žižkov I.</v>
      </c>
      <c r="E10" s="273" t="str">
        <f>Seznam!F43</f>
        <v>CZE</v>
      </c>
      <c r="F10" s="199"/>
      <c r="G10" s="179"/>
      <c r="H10" s="179"/>
      <c r="I10" s="179"/>
      <c r="J10" s="180"/>
      <c r="K10" s="199"/>
      <c r="L10" s="179"/>
      <c r="M10" s="179"/>
      <c r="N10" s="179"/>
      <c r="O10" s="180"/>
      <c r="P10" s="200"/>
      <c r="Q10" s="181"/>
    </row>
    <row r="11" spans="1:22" ht="32.1" customHeight="1">
      <c r="A11" s="176">
        <f>Seznam!B44</f>
        <v>6</v>
      </c>
      <c r="B11" s="177" t="str">
        <f>Seznam!C44</f>
        <v xml:space="preserve">Maja Orlewicz </v>
      </c>
      <c r="C11" s="157">
        <f>Seznam!D44</f>
        <v>2007</v>
      </c>
      <c r="D11" s="178" t="str">
        <f>Seznam!E44</f>
        <v>Blekitna Szczecin</v>
      </c>
      <c r="E11" s="273" t="str">
        <f>Seznam!F44</f>
        <v>POL</v>
      </c>
      <c r="F11" s="199"/>
      <c r="G11" s="179"/>
      <c r="H11" s="179"/>
      <c r="I11" s="179"/>
      <c r="J11" s="180"/>
      <c r="K11" s="199"/>
      <c r="L11" s="179"/>
      <c r="M11" s="179"/>
      <c r="N11" s="179"/>
      <c r="O11" s="180"/>
      <c r="P11" s="200"/>
      <c r="Q11" s="181"/>
    </row>
    <row r="12" spans="1:22" ht="32.1" customHeight="1">
      <c r="A12" s="263">
        <f>Seznam!B45</f>
        <v>7</v>
      </c>
      <c r="B12" s="264" t="str">
        <f>Seznam!C45</f>
        <v>Anika Dominová</v>
      </c>
      <c r="C12" s="248">
        <f>Seznam!D45</f>
        <v>2007</v>
      </c>
      <c r="D12" s="265" t="str">
        <f>Seznam!E45</f>
        <v>TJ Slavia Hradec Králové</v>
      </c>
      <c r="E12" s="274" t="str">
        <f>Seznam!F45</f>
        <v>CZE</v>
      </c>
      <c r="F12" s="266"/>
      <c r="G12" s="267"/>
      <c r="H12" s="267"/>
      <c r="I12" s="267"/>
      <c r="J12" s="268"/>
      <c r="K12" s="266"/>
      <c r="L12" s="267"/>
      <c r="M12" s="267"/>
      <c r="N12" s="267"/>
      <c r="O12" s="268"/>
      <c r="P12" s="269"/>
      <c r="Q12" s="270"/>
    </row>
    <row r="13" spans="1:22" ht="32.1" customHeight="1">
      <c r="A13" s="263">
        <f>Seznam!B46</f>
        <v>8</v>
      </c>
      <c r="B13" s="264" t="str">
        <f>Seznam!C46</f>
        <v>Hana Kosanovic</v>
      </c>
      <c r="C13" s="248">
        <f>Seznam!D46</f>
        <v>2007</v>
      </c>
      <c r="D13" s="265" t="str">
        <f>Seznam!E46</f>
        <v xml:space="preserve">Maksimir Zagreb </v>
      </c>
      <c r="E13" s="274" t="str">
        <f>Seznam!F46</f>
        <v>CRO</v>
      </c>
      <c r="F13" s="266"/>
      <c r="G13" s="267"/>
      <c r="H13" s="267"/>
      <c r="I13" s="267"/>
      <c r="J13" s="268"/>
      <c r="K13" s="266"/>
      <c r="L13" s="267"/>
      <c r="M13" s="267"/>
      <c r="N13" s="267"/>
      <c r="O13" s="268"/>
      <c r="P13" s="269"/>
      <c r="Q13" s="270"/>
    </row>
    <row r="14" spans="1:22" ht="32.1" customHeight="1">
      <c r="A14" s="263" t="e">
        <f>Seznam!#REF!</f>
        <v>#REF!</v>
      </c>
      <c r="B14" s="264" t="e">
        <f>Seznam!#REF!</f>
        <v>#REF!</v>
      </c>
      <c r="C14" s="248" t="e">
        <f>Seznam!#REF!</f>
        <v>#REF!</v>
      </c>
      <c r="D14" s="265" t="e">
        <f>Seznam!#REF!</f>
        <v>#REF!</v>
      </c>
      <c r="E14" s="274" t="e">
        <f>Seznam!#REF!</f>
        <v>#REF!</v>
      </c>
      <c r="F14" s="266"/>
      <c r="G14" s="267"/>
      <c r="H14" s="267"/>
      <c r="I14" s="267"/>
      <c r="J14" s="268"/>
      <c r="K14" s="266"/>
      <c r="L14" s="267"/>
      <c r="M14" s="267"/>
      <c r="N14" s="267"/>
      <c r="O14" s="268"/>
      <c r="P14" s="269"/>
      <c r="Q14" s="270"/>
    </row>
    <row r="15" spans="1:22" ht="32.1" customHeight="1">
      <c r="A15" s="263">
        <f>Seznam!B47</f>
        <v>10</v>
      </c>
      <c r="B15" s="264" t="str">
        <f>Seznam!C47</f>
        <v>Jolana Berchová</v>
      </c>
      <c r="C15" s="248">
        <f>Seznam!D47</f>
        <v>2007</v>
      </c>
      <c r="D15" s="265" t="str">
        <f>Seznam!E47</f>
        <v>SKMG Máj České Budějovice</v>
      </c>
      <c r="E15" s="274" t="str">
        <f>Seznam!F47</f>
        <v>CZE</v>
      </c>
      <c r="F15" s="266"/>
      <c r="G15" s="267"/>
      <c r="H15" s="267"/>
      <c r="I15" s="267"/>
      <c r="J15" s="268"/>
      <c r="K15" s="266"/>
      <c r="L15" s="267"/>
      <c r="M15" s="267"/>
      <c r="N15" s="267"/>
      <c r="O15" s="268"/>
      <c r="P15" s="269"/>
      <c r="Q15" s="270"/>
    </row>
    <row r="16" spans="1:22" ht="32.1" customHeight="1">
      <c r="A16" s="263">
        <f>Seznam!B48</f>
        <v>11</v>
      </c>
      <c r="B16" s="264" t="str">
        <f>Seznam!C48</f>
        <v>Linda Večeřová</v>
      </c>
      <c r="C16" s="248">
        <f>Seznam!D48</f>
        <v>2007</v>
      </c>
      <c r="D16" s="265" t="str">
        <f>Seznam!E48</f>
        <v>SKP MG Brno</v>
      </c>
      <c r="E16" s="274" t="str">
        <f>Seznam!F48</f>
        <v>CZE</v>
      </c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9"/>
      <c r="Q16" s="270"/>
    </row>
    <row r="17" spans="1:17" ht="32.1" customHeight="1">
      <c r="A17" s="263">
        <f>Seznam!B49</f>
        <v>12</v>
      </c>
      <c r="B17" s="264" t="str">
        <f>Seznam!C49</f>
        <v>Tereza Procházková</v>
      </c>
      <c r="C17" s="248">
        <f>Seznam!D49</f>
        <v>2007</v>
      </c>
      <c r="D17" s="265" t="str">
        <f>Seznam!E49</f>
        <v>SK MG Vysočina Jihlava</v>
      </c>
      <c r="E17" s="274" t="str">
        <f>Seznam!F49</f>
        <v>CZE</v>
      </c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9"/>
      <c r="Q17" s="270"/>
    </row>
    <row r="18" spans="1:17" ht="32.1" customHeight="1">
      <c r="A18" s="263">
        <f>Seznam!B50</f>
        <v>13</v>
      </c>
      <c r="B18" s="264" t="str">
        <f>Seznam!C50</f>
        <v>Agata Szyrszeń</v>
      </c>
      <c r="C18" s="248">
        <f>Seznam!D50</f>
        <v>2007</v>
      </c>
      <c r="D18" s="265" t="str">
        <f>Seznam!E50</f>
        <v>PTG Sokol Krakow</v>
      </c>
      <c r="E18" s="274" t="str">
        <f>Seznam!F50</f>
        <v>POL</v>
      </c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9"/>
      <c r="Q18" s="270"/>
    </row>
    <row r="19" spans="1:17" ht="32.1" customHeight="1">
      <c r="A19" s="263">
        <f>Seznam!B51</f>
        <v>14</v>
      </c>
      <c r="B19" s="264" t="str">
        <f>Seznam!C51</f>
        <v>Valentýna Petříková</v>
      </c>
      <c r="C19" s="248">
        <f>Seznam!D51</f>
        <v>2007</v>
      </c>
      <c r="D19" s="265" t="str">
        <f>Seznam!E51</f>
        <v>RG Proactive Milevsko</v>
      </c>
      <c r="E19" s="274" t="str">
        <f>Seznam!F51</f>
        <v>CZE</v>
      </c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9"/>
      <c r="Q19" s="270"/>
    </row>
    <row r="20" spans="1:17" ht="32.1" customHeight="1">
      <c r="A20" s="263">
        <f>Seznam!B52</f>
        <v>15</v>
      </c>
      <c r="B20" s="264" t="str">
        <f>Seznam!C52</f>
        <v>Anna Pomahačová</v>
      </c>
      <c r="C20" s="248">
        <f>Seznam!D52</f>
        <v>2007</v>
      </c>
      <c r="D20" s="265" t="str">
        <f>Seznam!E52</f>
        <v>Žižkov I. Elite</v>
      </c>
      <c r="E20" s="274" t="str">
        <f>Seznam!F52</f>
        <v>CZE</v>
      </c>
      <c r="F20" s="266"/>
      <c r="G20" s="267"/>
      <c r="H20" s="267"/>
      <c r="I20" s="267"/>
      <c r="J20" s="268"/>
      <c r="K20" s="266"/>
      <c r="L20" s="267"/>
      <c r="M20" s="267"/>
      <c r="N20" s="267"/>
      <c r="O20" s="268"/>
      <c r="P20" s="269"/>
      <c r="Q20" s="270"/>
    </row>
    <row r="21" spans="1:17" ht="32.1" customHeight="1">
      <c r="A21" s="263">
        <f>Seznam!B53</f>
        <v>16</v>
      </c>
      <c r="B21" s="264" t="str">
        <f>Seznam!C53</f>
        <v>Sofiya Ganusyk</v>
      </c>
      <c r="C21" s="248">
        <f>Seznam!D53</f>
        <v>2007</v>
      </c>
      <c r="D21" s="265" t="str">
        <f>Seznam!E53</f>
        <v>Sportunion West Wien</v>
      </c>
      <c r="E21" s="274" t="str">
        <f>Seznam!F53</f>
        <v>AUT</v>
      </c>
      <c r="F21" s="266"/>
      <c r="G21" s="267"/>
      <c r="H21" s="267"/>
      <c r="I21" s="267"/>
      <c r="J21" s="268"/>
      <c r="K21" s="266"/>
      <c r="L21" s="267"/>
      <c r="M21" s="267"/>
      <c r="N21" s="267"/>
      <c r="O21" s="268"/>
      <c r="P21" s="269"/>
      <c r="Q21" s="270"/>
    </row>
    <row r="22" spans="1:17" ht="32.1" customHeight="1">
      <c r="A22" s="263">
        <f>Seznam!B54</f>
        <v>17</v>
      </c>
      <c r="B22" s="264" t="str">
        <f>Seznam!C54</f>
        <v xml:space="preserve">Hana Inagaki </v>
      </c>
      <c r="C22" s="248">
        <f>Seznam!D54</f>
        <v>2007</v>
      </c>
      <c r="D22" s="265" t="str">
        <f>Seznam!E54</f>
        <v>Blekitna Szczecin</v>
      </c>
      <c r="E22" s="274" t="str">
        <f>Seznam!F54</f>
        <v>POL</v>
      </c>
      <c r="F22" s="266"/>
      <c r="G22" s="267"/>
      <c r="H22" s="267"/>
      <c r="I22" s="267"/>
      <c r="J22" s="268"/>
      <c r="K22" s="266"/>
      <c r="L22" s="267"/>
      <c r="M22" s="267"/>
      <c r="N22" s="267"/>
      <c r="O22" s="268"/>
      <c r="P22" s="269"/>
      <c r="Q22" s="270"/>
    </row>
    <row r="23" spans="1:17" ht="32.1" customHeight="1">
      <c r="A23" s="263">
        <f>Seznam!B55</f>
        <v>18</v>
      </c>
      <c r="B23" s="264" t="str">
        <f>Seznam!C55</f>
        <v>Anna Deimová</v>
      </c>
      <c r="C23" s="248">
        <f>Seznam!D55</f>
        <v>2007</v>
      </c>
      <c r="D23" s="265" t="str">
        <f>Seznam!E55</f>
        <v>GSK Tábor</v>
      </c>
      <c r="E23" s="274" t="str">
        <f>Seznam!F55</f>
        <v>CZE</v>
      </c>
      <c r="F23" s="266"/>
      <c r="G23" s="267"/>
      <c r="H23" s="267"/>
      <c r="I23" s="267"/>
      <c r="J23" s="268"/>
      <c r="K23" s="266"/>
      <c r="L23" s="267"/>
      <c r="M23" s="267"/>
      <c r="N23" s="267"/>
      <c r="O23" s="268"/>
      <c r="P23" s="269"/>
      <c r="Q23" s="270"/>
    </row>
    <row r="24" spans="1:17" ht="32.1" customHeight="1">
      <c r="A24" s="263">
        <f>Seznam!B56</f>
        <v>19</v>
      </c>
      <c r="B24" s="264" t="str">
        <f>Seznam!C56</f>
        <v>Veronika Šimáková</v>
      </c>
      <c r="C24" s="248">
        <f>Seznam!D56</f>
        <v>2007</v>
      </c>
      <c r="D24" s="265" t="str">
        <f>Seznam!E56</f>
        <v>RG Proactive Milevsko</v>
      </c>
      <c r="E24" s="274" t="str">
        <f>Seznam!F56</f>
        <v>CZE</v>
      </c>
      <c r="F24" s="266"/>
      <c r="G24" s="267"/>
      <c r="H24" s="267"/>
      <c r="I24" s="267"/>
      <c r="J24" s="268"/>
      <c r="K24" s="266"/>
      <c r="L24" s="267"/>
      <c r="M24" s="267"/>
      <c r="N24" s="267"/>
      <c r="O24" s="268"/>
      <c r="P24" s="269"/>
      <c r="Q24" s="270"/>
    </row>
    <row r="25" spans="1:17" ht="32.1" customHeight="1">
      <c r="A25" s="263" t="e">
        <f>Seznam!#REF!</f>
        <v>#REF!</v>
      </c>
      <c r="B25" s="264" t="e">
        <f>Seznam!#REF!</f>
        <v>#REF!</v>
      </c>
      <c r="C25" s="248" t="e">
        <f>Seznam!#REF!</f>
        <v>#REF!</v>
      </c>
      <c r="D25" s="265" t="e">
        <f>Seznam!#REF!</f>
        <v>#REF!</v>
      </c>
      <c r="E25" s="274" t="e">
        <f>Seznam!#REF!</f>
        <v>#REF!</v>
      </c>
      <c r="F25" s="266"/>
      <c r="G25" s="267"/>
      <c r="H25" s="267"/>
      <c r="I25" s="267"/>
      <c r="J25" s="268"/>
      <c r="K25" s="266"/>
      <c r="L25" s="267"/>
      <c r="M25" s="267"/>
      <c r="N25" s="267"/>
      <c r="O25" s="268"/>
      <c r="P25" s="269"/>
      <c r="Q25" s="270"/>
    </row>
    <row r="26" spans="1:17" ht="32.1" customHeight="1">
      <c r="A26" s="263">
        <f>Seznam!B57</f>
        <v>21</v>
      </c>
      <c r="B26" s="264" t="str">
        <f>Seznam!C57</f>
        <v>Alexandra Bílková</v>
      </c>
      <c r="C26" s="248">
        <f>Seznam!D57</f>
        <v>2007</v>
      </c>
      <c r="D26" s="265" t="str">
        <f>Seznam!E57</f>
        <v>La Pirouette Jeseník</v>
      </c>
      <c r="E26" s="274" t="str">
        <f>Seznam!F57</f>
        <v>CZE</v>
      </c>
      <c r="F26" s="266"/>
      <c r="G26" s="267"/>
      <c r="H26" s="267"/>
      <c r="I26" s="267"/>
      <c r="J26" s="268"/>
      <c r="K26" s="266"/>
      <c r="L26" s="267"/>
      <c r="M26" s="267"/>
      <c r="N26" s="267"/>
      <c r="O26" s="268"/>
      <c r="P26" s="269"/>
      <c r="Q26" s="270"/>
    </row>
    <row r="27" spans="1:17" ht="32.1" customHeight="1">
      <c r="A27" s="263">
        <f>Seznam!B58</f>
        <v>22</v>
      </c>
      <c r="B27" s="264" t="str">
        <f>Seznam!C58</f>
        <v>Tereza Suchá</v>
      </c>
      <c r="C27" s="248">
        <f>Seznam!D58</f>
        <v>2007</v>
      </c>
      <c r="D27" s="265" t="str">
        <f>Seznam!E58</f>
        <v>SK MG Vysočina Jihlava</v>
      </c>
      <c r="E27" s="274" t="str">
        <f>Seznam!F58</f>
        <v>CZE</v>
      </c>
      <c r="F27" s="266"/>
      <c r="G27" s="267"/>
      <c r="H27" s="267"/>
      <c r="I27" s="267"/>
      <c r="J27" s="268"/>
      <c r="K27" s="266"/>
      <c r="L27" s="267"/>
      <c r="M27" s="267"/>
      <c r="N27" s="267"/>
      <c r="O27" s="268"/>
      <c r="P27" s="269"/>
      <c r="Q27" s="270"/>
    </row>
    <row r="28" spans="1:17" ht="32.1" customHeight="1">
      <c r="A28" s="263">
        <f>Seznam!B60</f>
        <v>24</v>
      </c>
      <c r="B28" s="264" t="str">
        <f>Seznam!C60</f>
        <v>Anna Fusková</v>
      </c>
      <c r="C28" s="248">
        <f>Seznam!D60</f>
        <v>2007</v>
      </c>
      <c r="D28" s="265" t="str">
        <f>Seznam!E60</f>
        <v>SK MG Mantila Brno</v>
      </c>
      <c r="E28" s="274" t="str">
        <f>Seznam!F60</f>
        <v>CZE</v>
      </c>
      <c r="F28" s="266"/>
      <c r="G28" s="267"/>
      <c r="H28" s="267"/>
      <c r="I28" s="267"/>
      <c r="J28" s="268"/>
      <c r="K28" s="266"/>
      <c r="L28" s="267"/>
      <c r="M28" s="267"/>
      <c r="N28" s="267"/>
      <c r="O28" s="268"/>
      <c r="P28" s="269"/>
      <c r="Q28" s="270"/>
    </row>
    <row r="29" spans="1:17" ht="32.1" customHeight="1" thickBot="1">
      <c r="A29" s="182"/>
      <c r="B29" s="183"/>
      <c r="C29" s="164"/>
      <c r="D29" s="184"/>
      <c r="E29" s="275"/>
      <c r="F29" s="201"/>
      <c r="G29" s="185"/>
      <c r="H29" s="185"/>
      <c r="I29" s="185"/>
      <c r="J29" s="186"/>
      <c r="K29" s="201"/>
      <c r="L29" s="185"/>
      <c r="M29" s="185"/>
      <c r="N29" s="185"/>
      <c r="O29" s="186"/>
      <c r="P29" s="202"/>
      <c r="Q29" s="187"/>
    </row>
    <row r="30" spans="1:17" ht="13.5" thickTop="1"/>
  </sheetData>
  <mergeCells count="10">
    <mergeCell ref="Q4:Q5"/>
    <mergeCell ref="A4:A5"/>
    <mergeCell ref="B4:B5"/>
    <mergeCell ref="C4:C5"/>
    <mergeCell ref="D4:D5"/>
    <mergeCell ref="D1:L1"/>
    <mergeCell ref="P4:P5"/>
    <mergeCell ref="F4:J4"/>
    <mergeCell ref="K4:O4"/>
    <mergeCell ref="E4:E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opLeftCell="A10" workbookViewId="0">
      <selection activeCell="S16" sqref="S16"/>
    </sheetView>
  </sheetViews>
  <sheetFormatPr defaultRowHeight="12.75"/>
  <cols>
    <col min="1" max="1" width="10.7109375" customWidth="1"/>
    <col min="2" max="2" width="24.5703125" bestFit="1" customWidth="1"/>
    <col min="3" max="3" width="9" customWidth="1"/>
    <col min="4" max="4" width="29.140625" bestFit="1" customWidth="1"/>
    <col min="5" max="5" width="8.85546875" style="5" customWidth="1"/>
    <col min="6" max="9" width="10.7109375" style="48" hidden="1" customWidth="1"/>
    <col min="10" max="10" width="23.140625" style="48" customWidth="1"/>
    <col min="11" max="14" width="10.7109375" style="48" hidden="1" customWidth="1"/>
    <col min="15" max="15" width="33.42578125" customWidth="1"/>
    <col min="16" max="17" width="10.7109375" customWidth="1"/>
  </cols>
  <sheetData>
    <row r="1" spans="1:22" ht="22.5">
      <c r="A1" s="1" t="s">
        <v>1740</v>
      </c>
      <c r="C1" s="4"/>
      <c r="D1" s="399" t="str">
        <f>Název</f>
        <v>Milevský pohár</v>
      </c>
      <c r="E1" s="399"/>
      <c r="F1" s="399"/>
      <c r="G1" s="399"/>
      <c r="H1" s="399"/>
      <c r="I1" s="399"/>
      <c r="J1" s="399"/>
      <c r="K1" s="399"/>
      <c r="L1" s="399"/>
      <c r="N1" s="142"/>
      <c r="Q1" s="143" t="str">
        <f>Datum</f>
        <v>12.března 2016</v>
      </c>
      <c r="R1" s="142"/>
      <c r="S1" s="142"/>
      <c r="T1" s="142"/>
      <c r="U1" s="142"/>
      <c r="V1" s="1"/>
    </row>
    <row r="2" spans="1:22" ht="22.5">
      <c r="A2" s="1"/>
      <c r="C2" s="4"/>
      <c r="D2" s="1"/>
      <c r="E2" s="4"/>
      <c r="F2" s="142"/>
      <c r="G2" s="142"/>
      <c r="H2" s="142"/>
      <c r="I2" s="142"/>
      <c r="J2" s="142"/>
      <c r="K2" s="142"/>
      <c r="L2" s="142"/>
      <c r="M2" s="142"/>
      <c r="N2" s="142"/>
      <c r="Q2" s="143" t="str">
        <f>Místo</f>
        <v>Milevsko</v>
      </c>
      <c r="R2" s="142"/>
      <c r="S2" s="142"/>
      <c r="T2" s="142"/>
      <c r="U2" s="142"/>
      <c r="V2" s="1"/>
    </row>
    <row r="3" spans="1:22" ht="23.25" thickBot="1">
      <c r="A3" s="188" t="str">
        <f>_kat4</f>
        <v>3B kategrie - naděje mladší, ročník 2006</v>
      </c>
      <c r="B3" s="188"/>
      <c r="C3" s="188"/>
      <c r="D3" s="188"/>
      <c r="E3" s="271"/>
      <c r="F3" s="188"/>
      <c r="G3" s="142"/>
      <c r="H3" s="142"/>
      <c r="I3" s="142"/>
      <c r="J3" s="142"/>
      <c r="K3" s="142"/>
      <c r="L3" s="142"/>
      <c r="M3" s="142"/>
      <c r="N3" s="142"/>
      <c r="O3" s="1"/>
      <c r="P3" s="145"/>
    </row>
    <row r="4" spans="1:22" ht="16.5" customHeight="1" thickTop="1">
      <c r="A4" s="422" t="s">
        <v>471</v>
      </c>
      <c r="B4" s="403" t="s">
        <v>6</v>
      </c>
      <c r="C4" s="403" t="s">
        <v>3</v>
      </c>
      <c r="D4" s="404" t="s">
        <v>4</v>
      </c>
      <c r="E4" s="418" t="s">
        <v>5</v>
      </c>
      <c r="F4" s="415" t="str">
        <f>Kat4S1</f>
        <v>sestava bez náčiní</v>
      </c>
      <c r="G4" s="416"/>
      <c r="H4" s="416"/>
      <c r="I4" s="416"/>
      <c r="J4" s="417"/>
      <c r="K4" s="415" t="str">
        <f>Kat4S2</f>
        <v>sestava s libovolným náčiním</v>
      </c>
      <c r="L4" s="416"/>
      <c r="M4" s="416"/>
      <c r="N4" s="416"/>
      <c r="O4" s="417"/>
      <c r="P4" s="413" t="s">
        <v>484</v>
      </c>
      <c r="Q4" s="420" t="s">
        <v>1741</v>
      </c>
    </row>
    <row r="5" spans="1:22" ht="16.5" thickBot="1">
      <c r="A5" s="423">
        <v>0</v>
      </c>
      <c r="B5" s="424">
        <v>0</v>
      </c>
      <c r="C5" s="424">
        <v>0</v>
      </c>
      <c r="D5" s="425">
        <v>0</v>
      </c>
      <c r="E5" s="419"/>
      <c r="F5" s="175" t="s">
        <v>505</v>
      </c>
      <c r="G5" s="189" t="s">
        <v>477</v>
      </c>
      <c r="H5" s="189" t="s">
        <v>470</v>
      </c>
      <c r="I5" s="189" t="s">
        <v>482</v>
      </c>
      <c r="J5" s="190" t="s">
        <v>483</v>
      </c>
      <c r="K5" s="175" t="s">
        <v>505</v>
      </c>
      <c r="L5" s="189" t="s">
        <v>477</v>
      </c>
      <c r="M5" s="189" t="s">
        <v>470</v>
      </c>
      <c r="N5" s="189" t="s">
        <v>482</v>
      </c>
      <c r="O5" s="190" t="s">
        <v>483</v>
      </c>
      <c r="P5" s="414">
        <v>0</v>
      </c>
      <c r="Q5" s="421">
        <v>0</v>
      </c>
    </row>
    <row r="6" spans="1:22" ht="32.1" customHeight="1" thickTop="1">
      <c r="A6" s="191">
        <f>Seznam!B61</f>
        <v>1</v>
      </c>
      <c r="B6" s="192" t="str">
        <f>Seznam!C61</f>
        <v>Alicja Garnysz</v>
      </c>
      <c r="C6" s="149">
        <f>Seznam!D61</f>
        <v>2006</v>
      </c>
      <c r="D6" s="193" t="str">
        <f>Seznam!E61</f>
        <v>Bielsko Bialej</v>
      </c>
      <c r="E6" s="272" t="str">
        <f>Seznam!F61</f>
        <v>POL</v>
      </c>
      <c r="F6" s="196"/>
      <c r="G6" s="194"/>
      <c r="H6" s="194"/>
      <c r="I6" s="194"/>
      <c r="J6" s="195"/>
      <c r="K6" s="196"/>
      <c r="L6" s="194"/>
      <c r="M6" s="194"/>
      <c r="N6" s="194"/>
      <c r="O6" s="195"/>
      <c r="P6" s="197"/>
      <c r="Q6" s="198"/>
    </row>
    <row r="7" spans="1:22" ht="32.1" customHeight="1">
      <c r="A7" s="176">
        <f>Seznam!B62</f>
        <v>2</v>
      </c>
      <c r="B7" s="177" t="str">
        <f>Seznam!C62</f>
        <v>Lucie Vysušilová</v>
      </c>
      <c r="C7" s="157">
        <f>Seznam!D62</f>
        <v>2006</v>
      </c>
      <c r="D7" s="178" t="str">
        <f>Seznam!E62</f>
        <v>TJ ZŠ Hostivař Praha</v>
      </c>
      <c r="E7" s="273" t="str">
        <f>Seznam!F62</f>
        <v>CZE</v>
      </c>
      <c r="F7" s="199"/>
      <c r="G7" s="179"/>
      <c r="H7" s="179"/>
      <c r="I7" s="179"/>
      <c r="J7" s="180"/>
      <c r="K7" s="199"/>
      <c r="L7" s="179"/>
      <c r="M7" s="179"/>
      <c r="N7" s="179"/>
      <c r="O7" s="180"/>
      <c r="P7" s="200"/>
      <c r="Q7" s="181"/>
    </row>
    <row r="8" spans="1:22" ht="32.1" customHeight="1">
      <c r="A8" s="176">
        <f>Seznam!B63</f>
        <v>3</v>
      </c>
      <c r="B8" s="177" t="str">
        <f>Seznam!C63</f>
        <v>Berenika Kouřilová</v>
      </c>
      <c r="C8" s="157">
        <f>Seznam!D63</f>
        <v>2006</v>
      </c>
      <c r="D8" s="178" t="str">
        <f>Seznam!E63</f>
        <v>SK TART MS Brno</v>
      </c>
      <c r="E8" s="273" t="str">
        <f>Seznam!F63</f>
        <v>CZE</v>
      </c>
      <c r="F8" s="199"/>
      <c r="G8" s="179"/>
      <c r="H8" s="179"/>
      <c r="I8" s="179"/>
      <c r="J8" s="180"/>
      <c r="K8" s="199"/>
      <c r="L8" s="179"/>
      <c r="M8" s="179"/>
      <c r="N8" s="179"/>
      <c r="O8" s="180"/>
      <c r="P8" s="200"/>
      <c r="Q8" s="181"/>
    </row>
    <row r="9" spans="1:22" ht="32.1" customHeight="1">
      <c r="A9" s="176">
        <f>Seznam!B64</f>
        <v>4</v>
      </c>
      <c r="B9" s="177" t="str">
        <f>Seznam!C64</f>
        <v>Vendula Samková</v>
      </c>
      <c r="C9" s="157">
        <f>Seznam!D64</f>
        <v>2006</v>
      </c>
      <c r="D9" s="178" t="str">
        <f>Seznam!E64</f>
        <v>TJ Slavia Hradec Králové</v>
      </c>
      <c r="E9" s="273" t="str">
        <f>Seznam!F64</f>
        <v>CZE</v>
      </c>
      <c r="F9" s="199"/>
      <c r="G9" s="179"/>
      <c r="H9" s="179"/>
      <c r="I9" s="179"/>
      <c r="J9" s="180"/>
      <c r="K9" s="199"/>
      <c r="L9" s="179"/>
      <c r="M9" s="179"/>
      <c r="N9" s="179"/>
      <c r="O9" s="180"/>
      <c r="P9" s="200"/>
      <c r="Q9" s="181"/>
    </row>
    <row r="10" spans="1:22" ht="32.1" customHeight="1">
      <c r="A10" s="176">
        <f>Seznam!B65</f>
        <v>5</v>
      </c>
      <c r="B10" s="177" t="str">
        <f>Seznam!C65</f>
        <v>Vanessa Tasch</v>
      </c>
      <c r="C10" s="157">
        <f>Seznam!D65</f>
        <v>2006</v>
      </c>
      <c r="D10" s="178" t="str">
        <f>Seznam!E65</f>
        <v>Sportunion West Wien</v>
      </c>
      <c r="E10" s="273" t="str">
        <f>Seznam!F65</f>
        <v>AUT</v>
      </c>
      <c r="F10" s="199"/>
      <c r="G10" s="179"/>
      <c r="H10" s="179"/>
      <c r="I10" s="179"/>
      <c r="J10" s="180"/>
      <c r="K10" s="199"/>
      <c r="L10" s="179"/>
      <c r="M10" s="179"/>
      <c r="N10" s="179"/>
      <c r="O10" s="180"/>
      <c r="P10" s="200"/>
      <c r="Q10" s="181"/>
    </row>
    <row r="11" spans="1:22" ht="32.1" customHeight="1">
      <c r="A11" s="176">
        <f>Seznam!B66</f>
        <v>6</v>
      </c>
      <c r="B11" s="177" t="str">
        <f>Seznam!C66</f>
        <v>Tina Smějová</v>
      </c>
      <c r="C11" s="157">
        <f>Seznam!D66</f>
        <v>2006</v>
      </c>
      <c r="D11" s="178" t="str">
        <f>Seznam!E66</f>
        <v>Žižkov I. Elite</v>
      </c>
      <c r="E11" s="273" t="str">
        <f>Seznam!F66</f>
        <v>CZE</v>
      </c>
      <c r="F11" s="199"/>
      <c r="G11" s="179"/>
      <c r="H11" s="179"/>
      <c r="I11" s="179"/>
      <c r="J11" s="180"/>
      <c r="K11" s="199"/>
      <c r="L11" s="179"/>
      <c r="M11" s="179"/>
      <c r="N11" s="179"/>
      <c r="O11" s="180"/>
      <c r="P11" s="200"/>
      <c r="Q11" s="181"/>
    </row>
    <row r="12" spans="1:22" ht="32.1" customHeight="1">
      <c r="A12" s="263">
        <f>Seznam!B67</f>
        <v>7</v>
      </c>
      <c r="B12" s="264" t="str">
        <f>Seznam!C67</f>
        <v>Viktorie Ličková</v>
      </c>
      <c r="C12" s="248">
        <f>Seznam!D67</f>
        <v>2006</v>
      </c>
      <c r="D12" s="265" t="str">
        <f>Seznam!E67</f>
        <v>SKP MG Brno</v>
      </c>
      <c r="E12" s="274" t="str">
        <f>Seznam!F67</f>
        <v>CZE</v>
      </c>
      <c r="F12" s="266"/>
      <c r="G12" s="267"/>
      <c r="H12" s="267"/>
      <c r="I12" s="267"/>
      <c r="J12" s="268"/>
      <c r="K12" s="266"/>
      <c r="L12" s="267"/>
      <c r="M12" s="267"/>
      <c r="N12" s="267"/>
      <c r="O12" s="268"/>
      <c r="P12" s="269"/>
      <c r="Q12" s="270"/>
    </row>
    <row r="13" spans="1:22" ht="32.1" customHeight="1">
      <c r="A13" s="263">
        <f>Seznam!B68</f>
        <v>8</v>
      </c>
      <c r="B13" s="264" t="str">
        <f>Seznam!C68</f>
        <v>Weronika Wolnik</v>
      </c>
      <c r="C13" s="248">
        <f>Seznam!D68</f>
        <v>2006</v>
      </c>
      <c r="D13" s="265" t="str">
        <f>Seznam!E68</f>
        <v>UKS Katowice</v>
      </c>
      <c r="E13" s="274" t="str">
        <f>Seznam!F68</f>
        <v>POL</v>
      </c>
      <c r="F13" s="266"/>
      <c r="G13" s="267"/>
      <c r="H13" s="267"/>
      <c r="I13" s="267"/>
      <c r="J13" s="268"/>
      <c r="K13" s="266"/>
      <c r="L13" s="267"/>
      <c r="M13" s="267"/>
      <c r="N13" s="267"/>
      <c r="O13" s="268"/>
      <c r="P13" s="269"/>
      <c r="Q13" s="270"/>
    </row>
    <row r="14" spans="1:22" ht="32.1" customHeight="1">
      <c r="A14" s="263">
        <f>Seznam!B69</f>
        <v>9</v>
      </c>
      <c r="B14" s="264" t="str">
        <f>Seznam!C69</f>
        <v>Barbora Bendová</v>
      </c>
      <c r="C14" s="248">
        <f>Seznam!D69</f>
        <v>2006</v>
      </c>
      <c r="D14" s="265" t="str">
        <f>Seznam!E69</f>
        <v>GSK Tábor</v>
      </c>
      <c r="E14" s="274" t="str">
        <f>Seznam!F69</f>
        <v>CZE</v>
      </c>
      <c r="F14" s="266"/>
      <c r="G14" s="267"/>
      <c r="H14" s="267"/>
      <c r="I14" s="267"/>
      <c r="J14" s="268"/>
      <c r="K14" s="266"/>
      <c r="L14" s="267"/>
      <c r="M14" s="267"/>
      <c r="N14" s="267"/>
      <c r="O14" s="268"/>
      <c r="P14" s="269"/>
      <c r="Q14" s="270"/>
    </row>
    <row r="15" spans="1:22" ht="32.1" customHeight="1">
      <c r="A15" s="263" t="e">
        <f>Seznam!#REF!</f>
        <v>#REF!</v>
      </c>
      <c r="B15" s="264" t="e">
        <f>Seznam!#REF!</f>
        <v>#REF!</v>
      </c>
      <c r="C15" s="248" t="e">
        <f>Seznam!#REF!</f>
        <v>#REF!</v>
      </c>
      <c r="D15" s="265" t="e">
        <f>Seznam!#REF!</f>
        <v>#REF!</v>
      </c>
      <c r="E15" s="274" t="e">
        <f>Seznam!#REF!</f>
        <v>#REF!</v>
      </c>
      <c r="F15" s="266"/>
      <c r="G15" s="267"/>
      <c r="H15" s="267"/>
      <c r="I15" s="267"/>
      <c r="J15" s="268"/>
      <c r="K15" s="266"/>
      <c r="L15" s="267"/>
      <c r="M15" s="267"/>
      <c r="N15" s="267"/>
      <c r="O15" s="268"/>
      <c r="P15" s="269"/>
      <c r="Q15" s="270"/>
    </row>
    <row r="16" spans="1:22" ht="32.1" customHeight="1">
      <c r="A16" s="263">
        <f>Seznam!B70</f>
        <v>11</v>
      </c>
      <c r="B16" s="264" t="str">
        <f>Seznam!C70</f>
        <v>Tereza Benešová</v>
      </c>
      <c r="C16" s="248">
        <f>Seznam!D70</f>
        <v>2006</v>
      </c>
      <c r="D16" s="265" t="str">
        <f>Seznam!E70</f>
        <v>SK MG Mantila Brno</v>
      </c>
      <c r="E16" s="274" t="str">
        <f>Seznam!F70</f>
        <v>CZE</v>
      </c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9"/>
      <c r="Q16" s="270"/>
    </row>
    <row r="17" spans="1:17" ht="32.1" customHeight="1">
      <c r="A17" s="263">
        <f>Seznam!B71</f>
        <v>12</v>
      </c>
      <c r="B17" s="264" t="str">
        <f>Seznam!C71</f>
        <v>Karolína Havlíková</v>
      </c>
      <c r="C17" s="248">
        <f>Seznam!D71</f>
        <v>2006</v>
      </c>
      <c r="D17" s="265" t="str">
        <f>Seznam!E71</f>
        <v>TJ Sokol Hodkovičky</v>
      </c>
      <c r="E17" s="274" t="str">
        <f>Seznam!F71</f>
        <v>CZE</v>
      </c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9"/>
      <c r="Q17" s="270"/>
    </row>
    <row r="18" spans="1:17" ht="32.1" customHeight="1">
      <c r="A18" s="263" t="e">
        <f>Seznam!#REF!</f>
        <v>#REF!</v>
      </c>
      <c r="B18" s="264" t="e">
        <f>Seznam!#REF!</f>
        <v>#REF!</v>
      </c>
      <c r="C18" s="248" t="e">
        <f>Seznam!#REF!</f>
        <v>#REF!</v>
      </c>
      <c r="D18" s="265" t="e">
        <f>Seznam!#REF!</f>
        <v>#REF!</v>
      </c>
      <c r="E18" s="274" t="e">
        <f>Seznam!#REF!</f>
        <v>#REF!</v>
      </c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9"/>
      <c r="Q18" s="270"/>
    </row>
    <row r="19" spans="1:17" ht="32.1" customHeight="1">
      <c r="A19" s="263">
        <f>Seznam!B72</f>
        <v>14</v>
      </c>
      <c r="B19" s="264" t="str">
        <f>Seznam!C72</f>
        <v>Nela Sedláková</v>
      </c>
      <c r="C19" s="248">
        <f>Seznam!D72</f>
        <v>2006</v>
      </c>
      <c r="D19" s="265" t="str">
        <f>Seznam!E72</f>
        <v>SK TART MS Brno</v>
      </c>
      <c r="E19" s="274" t="str">
        <f>Seznam!F72</f>
        <v>CZE</v>
      </c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9"/>
      <c r="Q19" s="270"/>
    </row>
    <row r="20" spans="1:17" ht="32.1" customHeight="1">
      <c r="A20" s="263">
        <f>Seznam!B73</f>
        <v>15</v>
      </c>
      <c r="B20" s="264" t="str">
        <f>Seznam!C73</f>
        <v xml:space="preserve">Alicja Tomaszek </v>
      </c>
      <c r="C20" s="248">
        <f>Seznam!D73</f>
        <v>2006</v>
      </c>
      <c r="D20" s="265" t="str">
        <f>Seznam!E73</f>
        <v>PTG Sokol Krakow</v>
      </c>
      <c r="E20" s="274" t="str">
        <f>Seznam!F73</f>
        <v>POL</v>
      </c>
      <c r="F20" s="266"/>
      <c r="G20" s="267"/>
      <c r="H20" s="267"/>
      <c r="I20" s="267"/>
      <c r="J20" s="268"/>
      <c r="K20" s="266"/>
      <c r="L20" s="267"/>
      <c r="M20" s="267"/>
      <c r="N20" s="267"/>
      <c r="O20" s="268"/>
      <c r="P20" s="269"/>
      <c r="Q20" s="270"/>
    </row>
    <row r="21" spans="1:17" ht="32.1" customHeight="1">
      <c r="A21" s="263">
        <f>Seznam!B74</f>
        <v>16</v>
      </c>
      <c r="B21" s="264" t="str">
        <f>Seznam!C74</f>
        <v>Lena Raich</v>
      </c>
      <c r="C21" s="248">
        <f>Seznam!D74</f>
        <v>2006</v>
      </c>
      <c r="D21" s="265" t="str">
        <f>Seznam!E74</f>
        <v>UKS 41 Lodž</v>
      </c>
      <c r="E21" s="274" t="str">
        <f>Seznam!F74</f>
        <v>POL</v>
      </c>
      <c r="F21" s="266"/>
      <c r="G21" s="267"/>
      <c r="H21" s="267"/>
      <c r="I21" s="267"/>
      <c r="J21" s="268"/>
      <c r="K21" s="266"/>
      <c r="L21" s="267"/>
      <c r="M21" s="267"/>
      <c r="N21" s="267"/>
      <c r="O21" s="268"/>
      <c r="P21" s="269"/>
      <c r="Q21" s="270"/>
    </row>
    <row r="22" spans="1:17" ht="32.1" customHeight="1">
      <c r="A22" s="263">
        <f>Seznam!B75</f>
        <v>17</v>
      </c>
      <c r="B22" s="264" t="str">
        <f>Seznam!C75</f>
        <v>Veronika Hvězdová</v>
      </c>
      <c r="C22" s="248">
        <f>Seznam!D75</f>
        <v>2006</v>
      </c>
      <c r="D22" s="265" t="str">
        <f>Seznam!E75</f>
        <v>TJ Slavia Hradec Králové</v>
      </c>
      <c r="E22" s="274" t="str">
        <f>Seznam!F75</f>
        <v>CZE</v>
      </c>
      <c r="F22" s="266"/>
      <c r="G22" s="267"/>
      <c r="H22" s="267"/>
      <c r="I22" s="267"/>
      <c r="J22" s="268"/>
      <c r="K22" s="266"/>
      <c r="L22" s="267"/>
      <c r="M22" s="267"/>
      <c r="N22" s="267"/>
      <c r="O22" s="268"/>
      <c r="P22" s="269"/>
      <c r="Q22" s="270"/>
    </row>
    <row r="23" spans="1:17" ht="32.1" customHeight="1">
      <c r="A23" s="263">
        <f>Seznam!B76</f>
        <v>18</v>
      </c>
      <c r="B23" s="264" t="str">
        <f>Seznam!C76</f>
        <v>Klára Orlová</v>
      </c>
      <c r="C23" s="248">
        <f>Seznam!D76</f>
        <v>2006</v>
      </c>
      <c r="D23" s="265" t="str">
        <f>Seznam!E76</f>
        <v>TopGym Karlovy Vary</v>
      </c>
      <c r="E23" s="274" t="str">
        <f>Seznam!F76</f>
        <v>CZE</v>
      </c>
      <c r="F23" s="266"/>
      <c r="G23" s="267"/>
      <c r="H23" s="267"/>
      <c r="I23" s="267"/>
      <c r="J23" s="268"/>
      <c r="K23" s="266"/>
      <c r="L23" s="267"/>
      <c r="M23" s="267"/>
      <c r="N23" s="267"/>
      <c r="O23" s="268"/>
      <c r="P23" s="269"/>
      <c r="Q23" s="270"/>
    </row>
    <row r="24" spans="1:17" ht="32.1" customHeight="1">
      <c r="A24" s="263">
        <f>Seznam!B77</f>
        <v>19</v>
      </c>
      <c r="B24" s="264" t="str">
        <f>Seznam!C77</f>
        <v>Anita Lencová</v>
      </c>
      <c r="C24" s="248">
        <f>Seznam!D77</f>
        <v>2006</v>
      </c>
      <c r="D24" s="265" t="str">
        <f>Seznam!E77</f>
        <v>SK MG Vysočina Jihlava</v>
      </c>
      <c r="E24" s="274" t="str">
        <f>Seznam!F77</f>
        <v>CZE</v>
      </c>
      <c r="F24" s="266"/>
      <c r="G24" s="267"/>
      <c r="H24" s="267"/>
      <c r="I24" s="267"/>
      <c r="J24" s="268"/>
      <c r="K24" s="266"/>
      <c r="L24" s="267"/>
      <c r="M24" s="267"/>
      <c r="N24" s="267"/>
      <c r="O24" s="268"/>
      <c r="P24" s="269"/>
      <c r="Q24" s="270"/>
    </row>
    <row r="25" spans="1:17" ht="32.1" customHeight="1">
      <c r="A25" s="263">
        <f>Seznam!B78</f>
        <v>20</v>
      </c>
      <c r="B25" s="264" t="str">
        <f>Seznam!C78</f>
        <v>Daria Tayel</v>
      </c>
      <c r="C25" s="248">
        <f>Seznam!D78</f>
        <v>2006</v>
      </c>
      <c r="D25" s="265" t="str">
        <f>Seznam!E78</f>
        <v>Sportunion West Wien</v>
      </c>
      <c r="E25" s="274" t="str">
        <f>Seznam!F78</f>
        <v>AUT</v>
      </c>
      <c r="F25" s="266"/>
      <c r="G25" s="267"/>
      <c r="H25" s="267"/>
      <c r="I25" s="267"/>
      <c r="J25" s="268"/>
      <c r="K25" s="266"/>
      <c r="L25" s="267"/>
      <c r="M25" s="267"/>
      <c r="N25" s="267"/>
      <c r="O25" s="268"/>
      <c r="P25" s="269"/>
      <c r="Q25" s="270"/>
    </row>
    <row r="26" spans="1:17" ht="32.1" customHeight="1">
      <c r="A26" s="263">
        <f>Seznam!B79</f>
        <v>21</v>
      </c>
      <c r="B26" s="264" t="str">
        <f>Seznam!C79</f>
        <v>Tereza Tenorová</v>
      </c>
      <c r="C26" s="248">
        <f>Seznam!D79</f>
        <v>2006</v>
      </c>
      <c r="D26" s="265" t="str">
        <f>Seznam!E79</f>
        <v>SK MG Mantila Brno</v>
      </c>
      <c r="E26" s="274" t="str">
        <f>Seznam!F79</f>
        <v>CZE</v>
      </c>
      <c r="F26" s="266"/>
      <c r="G26" s="267"/>
      <c r="H26" s="267"/>
      <c r="I26" s="267"/>
      <c r="J26" s="268"/>
      <c r="K26" s="266"/>
      <c r="L26" s="267"/>
      <c r="M26" s="267"/>
      <c r="N26" s="267"/>
      <c r="O26" s="268"/>
      <c r="P26" s="269"/>
      <c r="Q26" s="270"/>
    </row>
    <row r="27" spans="1:17" ht="32.1" customHeight="1">
      <c r="A27" s="263">
        <f>Seznam!B80</f>
        <v>22</v>
      </c>
      <c r="B27" s="264" t="str">
        <f>Seznam!C80</f>
        <v>Jagoda Rudzinska</v>
      </c>
      <c r="C27" s="248">
        <f>Seznam!D80</f>
        <v>2006</v>
      </c>
      <c r="D27" s="265" t="str">
        <f>Seznam!E80</f>
        <v>UKS 41 Lodž</v>
      </c>
      <c r="E27" s="274" t="str">
        <f>Seznam!F80</f>
        <v>POL</v>
      </c>
      <c r="F27" s="266"/>
      <c r="G27" s="267"/>
      <c r="H27" s="267"/>
      <c r="I27" s="267"/>
      <c r="J27" s="268"/>
      <c r="K27" s="266"/>
      <c r="L27" s="267"/>
      <c r="M27" s="267"/>
      <c r="N27" s="267"/>
      <c r="O27" s="268"/>
      <c r="P27" s="269"/>
      <c r="Q27" s="270"/>
    </row>
    <row r="28" spans="1:17" ht="32.1" customHeight="1">
      <c r="A28" s="263">
        <f>Seznam!B81</f>
        <v>23</v>
      </c>
      <c r="B28" s="264" t="str">
        <f>Seznam!C81</f>
        <v xml:space="preserve">Weronika Abratańska </v>
      </c>
      <c r="C28" s="248">
        <f>Seznam!D81</f>
        <v>2006</v>
      </c>
      <c r="D28" s="265" t="str">
        <f>Seznam!E81</f>
        <v>PTG Sokol Krakow</v>
      </c>
      <c r="E28" s="274" t="str">
        <f>Seznam!F81</f>
        <v>POL</v>
      </c>
      <c r="F28" s="266"/>
      <c r="G28" s="267"/>
      <c r="H28" s="267"/>
      <c r="I28" s="267"/>
      <c r="J28" s="268"/>
      <c r="K28" s="266"/>
      <c r="L28" s="267"/>
      <c r="M28" s="267"/>
      <c r="N28" s="267"/>
      <c r="O28" s="268"/>
      <c r="P28" s="269"/>
      <c r="Q28" s="270"/>
    </row>
    <row r="29" spans="1:17" ht="32.1" customHeight="1" thickBot="1">
      <c r="A29" s="182"/>
      <c r="B29" s="183"/>
      <c r="C29" s="164"/>
      <c r="D29" s="184"/>
      <c r="E29" s="275"/>
      <c r="F29" s="201"/>
      <c r="G29" s="185"/>
      <c r="H29" s="185"/>
      <c r="I29" s="185"/>
      <c r="J29" s="186"/>
      <c r="K29" s="201"/>
      <c r="L29" s="185"/>
      <c r="M29" s="185"/>
      <c r="N29" s="185"/>
      <c r="O29" s="186"/>
      <c r="P29" s="202"/>
      <c r="Q29" s="187"/>
    </row>
    <row r="30" spans="1:17" ht="13.5" thickTop="1"/>
  </sheetData>
  <mergeCells count="10">
    <mergeCell ref="Q4:Q5"/>
    <mergeCell ref="A4:A5"/>
    <mergeCell ref="B4:B5"/>
    <mergeCell ref="C4:C5"/>
    <mergeCell ref="D4:D5"/>
    <mergeCell ref="D1:L1"/>
    <mergeCell ref="P4:P5"/>
    <mergeCell ref="F4:J4"/>
    <mergeCell ref="K4:O4"/>
    <mergeCell ref="E4:E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opLeftCell="A22" workbookViewId="0">
      <selection activeCell="S16" sqref="S16"/>
    </sheetView>
  </sheetViews>
  <sheetFormatPr defaultRowHeight="12.75"/>
  <cols>
    <col min="1" max="1" width="10.7109375" customWidth="1"/>
    <col min="2" max="2" width="28.42578125" bestFit="1" customWidth="1"/>
    <col min="3" max="3" width="9" customWidth="1"/>
    <col min="4" max="4" width="33.42578125" bestFit="1" customWidth="1"/>
    <col min="5" max="5" width="8.85546875" style="5" customWidth="1"/>
    <col min="6" max="9" width="10.7109375" style="48" hidden="1" customWidth="1"/>
    <col min="10" max="10" width="26.140625" style="48" customWidth="1"/>
    <col min="11" max="14" width="10.7109375" style="48" hidden="1" customWidth="1"/>
    <col min="15" max="15" width="33.42578125" customWidth="1"/>
    <col min="16" max="17" width="10.7109375" customWidth="1"/>
  </cols>
  <sheetData>
    <row r="1" spans="1:22" ht="22.5">
      <c r="A1" s="1" t="s">
        <v>1740</v>
      </c>
      <c r="C1" s="4"/>
      <c r="D1" s="399" t="str">
        <f>Název</f>
        <v>Milevský pohár</v>
      </c>
      <c r="E1" s="399"/>
      <c r="F1" s="399"/>
      <c r="G1" s="399"/>
      <c r="H1" s="399"/>
      <c r="I1" s="399"/>
      <c r="J1" s="399"/>
      <c r="K1" s="399"/>
      <c r="L1" s="399"/>
      <c r="N1" s="142"/>
      <c r="Q1" s="143" t="str">
        <f>Datum</f>
        <v>12.března 2016</v>
      </c>
      <c r="R1" s="142"/>
      <c r="S1" s="142"/>
      <c r="T1" s="142"/>
      <c r="U1" s="142"/>
      <c r="V1" s="1"/>
    </row>
    <row r="2" spans="1:22" ht="22.5">
      <c r="A2" s="1"/>
      <c r="C2" s="4"/>
      <c r="D2" s="1"/>
      <c r="E2" s="4"/>
      <c r="F2" s="142"/>
      <c r="G2" s="142"/>
      <c r="H2" s="142"/>
      <c r="I2" s="142"/>
      <c r="J2" s="142"/>
      <c r="K2" s="142"/>
      <c r="L2" s="142"/>
      <c r="M2" s="142"/>
      <c r="N2" s="142"/>
      <c r="Q2" s="143" t="str">
        <f>Místo</f>
        <v>Milevsko</v>
      </c>
      <c r="R2" s="142"/>
      <c r="S2" s="142"/>
      <c r="T2" s="142"/>
      <c r="U2" s="142"/>
      <c r="V2" s="1"/>
    </row>
    <row r="3" spans="1:22" ht="23.25" thickBot="1">
      <c r="A3" s="188" t="str">
        <f>_kat5</f>
        <v>4. kategorie - naděje starší, ročník 2004 a 2005</v>
      </c>
      <c r="B3" s="188"/>
      <c r="C3" s="188"/>
      <c r="D3" s="188"/>
      <c r="E3" s="271"/>
      <c r="F3" s="188"/>
      <c r="G3" s="142"/>
      <c r="H3" s="142"/>
      <c r="I3" s="142"/>
      <c r="J3" s="142"/>
      <c r="K3" s="142"/>
      <c r="L3" s="142"/>
      <c r="M3" s="142"/>
      <c r="N3" s="142"/>
      <c r="O3" s="1"/>
      <c r="P3" s="145"/>
    </row>
    <row r="4" spans="1:22" ht="16.5" customHeight="1" thickTop="1">
      <c r="A4" s="422" t="s">
        <v>471</v>
      </c>
      <c r="B4" s="403" t="s">
        <v>6</v>
      </c>
      <c r="C4" s="403" t="s">
        <v>3</v>
      </c>
      <c r="D4" s="404" t="s">
        <v>4</v>
      </c>
      <c r="E4" s="418" t="s">
        <v>5</v>
      </c>
      <c r="F4" s="415" t="str">
        <f>Kat5S1</f>
        <v>sestava se švihadlem</v>
      </c>
      <c r="G4" s="416"/>
      <c r="H4" s="416"/>
      <c r="I4" s="416"/>
      <c r="J4" s="417"/>
      <c r="K4" s="415" t="str">
        <f>Kat5S2</f>
        <v>sestava s libovolným náčiním</v>
      </c>
      <c r="L4" s="416"/>
      <c r="M4" s="416"/>
      <c r="N4" s="416"/>
      <c r="O4" s="417"/>
      <c r="P4" s="413" t="s">
        <v>484</v>
      </c>
      <c r="Q4" s="420" t="s">
        <v>1741</v>
      </c>
    </row>
    <row r="5" spans="1:22" ht="16.5" thickBot="1">
      <c r="A5" s="423">
        <v>0</v>
      </c>
      <c r="B5" s="424">
        <v>0</v>
      </c>
      <c r="C5" s="424">
        <v>0</v>
      </c>
      <c r="D5" s="425">
        <v>0</v>
      </c>
      <c r="E5" s="419"/>
      <c r="F5" s="175" t="s">
        <v>505</v>
      </c>
      <c r="G5" s="189" t="s">
        <v>477</v>
      </c>
      <c r="H5" s="189" t="s">
        <v>470</v>
      </c>
      <c r="I5" s="189" t="s">
        <v>482</v>
      </c>
      <c r="J5" s="190" t="s">
        <v>483</v>
      </c>
      <c r="K5" s="175" t="s">
        <v>505</v>
      </c>
      <c r="L5" s="189" t="s">
        <v>477</v>
      </c>
      <c r="M5" s="189" t="s">
        <v>470</v>
      </c>
      <c r="N5" s="189" t="s">
        <v>482</v>
      </c>
      <c r="O5" s="190" t="s">
        <v>483</v>
      </c>
      <c r="P5" s="414">
        <v>0</v>
      </c>
      <c r="Q5" s="421">
        <v>0</v>
      </c>
    </row>
    <row r="6" spans="1:22" ht="32.1" customHeight="1" thickTop="1">
      <c r="A6" s="191">
        <f>Seznam!B82</f>
        <v>1</v>
      </c>
      <c r="B6" s="192" t="str">
        <f>Seznam!C82</f>
        <v>Denisa Prokešová</v>
      </c>
      <c r="C6" s="149">
        <f>Seznam!D82</f>
        <v>2004</v>
      </c>
      <c r="D6" s="193" t="str">
        <f>Seznam!E82</f>
        <v>SK TART MS Brno</v>
      </c>
      <c r="E6" s="272" t="str">
        <f>Seznam!F82</f>
        <v>CZE</v>
      </c>
      <c r="F6" s="196"/>
      <c r="G6" s="194"/>
      <c r="H6" s="194"/>
      <c r="I6" s="194"/>
      <c r="J6" s="195"/>
      <c r="K6" s="196"/>
      <c r="L6" s="194"/>
      <c r="M6" s="194"/>
      <c r="N6" s="194"/>
      <c r="O6" s="195"/>
      <c r="P6" s="197"/>
      <c r="Q6" s="198"/>
    </row>
    <row r="7" spans="1:22" ht="32.1" customHeight="1">
      <c r="A7" s="176" t="e">
        <f>Seznam!#REF!</f>
        <v>#REF!</v>
      </c>
      <c r="B7" s="177" t="e">
        <f>Seznam!#REF!</f>
        <v>#REF!</v>
      </c>
      <c r="C7" s="157" t="e">
        <f>Seznam!#REF!</f>
        <v>#REF!</v>
      </c>
      <c r="D7" s="178" t="e">
        <f>Seznam!#REF!</f>
        <v>#REF!</v>
      </c>
      <c r="E7" s="273" t="e">
        <f>Seznam!#REF!</f>
        <v>#REF!</v>
      </c>
      <c r="F7" s="199"/>
      <c r="G7" s="179"/>
      <c r="H7" s="179"/>
      <c r="I7" s="179"/>
      <c r="J7" s="180"/>
      <c r="K7" s="199"/>
      <c r="L7" s="179"/>
      <c r="M7" s="179"/>
      <c r="N7" s="179"/>
      <c r="O7" s="180"/>
      <c r="P7" s="200"/>
      <c r="Q7" s="181"/>
    </row>
    <row r="8" spans="1:22" ht="32.1" customHeight="1">
      <c r="A8" s="176">
        <f>Seznam!B83</f>
        <v>3</v>
      </c>
      <c r="B8" s="177" t="str">
        <f>Seznam!C83</f>
        <v>Karolina Majerová</v>
      </c>
      <c r="C8" s="157">
        <f>Seznam!D83</f>
        <v>2004</v>
      </c>
      <c r="D8" s="178" t="str">
        <f>Seznam!E83</f>
        <v>SKMG Máj České Budějovice</v>
      </c>
      <c r="E8" s="273" t="str">
        <f>Seznam!F83</f>
        <v>CZE</v>
      </c>
      <c r="F8" s="199"/>
      <c r="G8" s="179"/>
      <c r="H8" s="179"/>
      <c r="I8" s="179"/>
      <c r="J8" s="180"/>
      <c r="K8" s="199"/>
      <c r="L8" s="179"/>
      <c r="M8" s="179"/>
      <c r="N8" s="179"/>
      <c r="O8" s="180"/>
      <c r="P8" s="200"/>
      <c r="Q8" s="181"/>
    </row>
    <row r="9" spans="1:22" ht="32.1" customHeight="1">
      <c r="A9" s="176">
        <f>Seznam!B84</f>
        <v>4</v>
      </c>
      <c r="B9" s="177" t="str">
        <f>Seznam!C84</f>
        <v>Klaudia Zimny</v>
      </c>
      <c r="C9" s="157">
        <f>Seznam!D84</f>
        <v>2005</v>
      </c>
      <c r="D9" s="178" t="str">
        <f>Seznam!E84</f>
        <v>Bielsko Bialej</v>
      </c>
      <c r="E9" s="273" t="str">
        <f>Seznam!F84</f>
        <v>POL</v>
      </c>
      <c r="F9" s="199"/>
      <c r="G9" s="179"/>
      <c r="H9" s="179"/>
      <c r="I9" s="179"/>
      <c r="J9" s="180"/>
      <c r="K9" s="199"/>
      <c r="L9" s="179"/>
      <c r="M9" s="179"/>
      <c r="N9" s="179"/>
      <c r="O9" s="180"/>
      <c r="P9" s="200"/>
      <c r="Q9" s="181"/>
    </row>
    <row r="10" spans="1:22" ht="32.1" customHeight="1">
      <c r="A10" s="176">
        <f>Seznam!B85</f>
        <v>5</v>
      </c>
      <c r="B10" s="177" t="str">
        <f>Seznam!C85</f>
        <v>Barbora Říhová</v>
      </c>
      <c r="C10" s="157">
        <f>Seznam!D85</f>
        <v>2005</v>
      </c>
      <c r="D10" s="178" t="str">
        <f>Seznam!E85</f>
        <v>Sokol Praha VII</v>
      </c>
      <c r="E10" s="273" t="str">
        <f>Seznam!F85</f>
        <v>CZE</v>
      </c>
      <c r="F10" s="199"/>
      <c r="G10" s="179"/>
      <c r="H10" s="179"/>
      <c r="I10" s="179"/>
      <c r="J10" s="180"/>
      <c r="K10" s="199"/>
      <c r="L10" s="179"/>
      <c r="M10" s="179"/>
      <c r="N10" s="179"/>
      <c r="O10" s="180"/>
      <c r="P10" s="200"/>
      <c r="Q10" s="181"/>
    </row>
    <row r="11" spans="1:22" ht="32.1" customHeight="1">
      <c r="A11" s="176">
        <f>Seznam!B86</f>
        <v>6</v>
      </c>
      <c r="B11" s="177" t="str">
        <f>Seznam!C86</f>
        <v>Nera Štrbac</v>
      </c>
      <c r="C11" s="157">
        <f>Seznam!D86</f>
        <v>2004</v>
      </c>
      <c r="D11" s="178" t="str">
        <f>Seznam!E86</f>
        <v>Maksimir Zagreb</v>
      </c>
      <c r="E11" s="273" t="str">
        <f>Seznam!F86</f>
        <v>CRO</v>
      </c>
      <c r="F11" s="199"/>
      <c r="G11" s="179"/>
      <c r="H11" s="179"/>
      <c r="I11" s="179"/>
      <c r="J11" s="180"/>
      <c r="K11" s="199"/>
      <c r="L11" s="179"/>
      <c r="M11" s="179"/>
      <c r="N11" s="179"/>
      <c r="O11" s="180"/>
      <c r="P11" s="200"/>
      <c r="Q11" s="181"/>
    </row>
    <row r="12" spans="1:22" ht="32.1" customHeight="1">
      <c r="A12" s="263">
        <f>Seznam!B87</f>
        <v>7</v>
      </c>
      <c r="B12" s="264" t="str">
        <f>Seznam!C87</f>
        <v>Flora Perl</v>
      </c>
      <c r="C12" s="248">
        <f>Seznam!D87</f>
        <v>2005</v>
      </c>
      <c r="D12" s="265" t="str">
        <f>Seznam!E87</f>
        <v>TGU Salzburg</v>
      </c>
      <c r="E12" s="274" t="str">
        <f>Seznam!F87</f>
        <v>AUT</v>
      </c>
      <c r="F12" s="266"/>
      <c r="G12" s="267"/>
      <c r="H12" s="267"/>
      <c r="I12" s="267"/>
      <c r="J12" s="268"/>
      <c r="K12" s="266"/>
      <c r="L12" s="267"/>
      <c r="M12" s="267"/>
      <c r="N12" s="267"/>
      <c r="O12" s="268"/>
      <c r="P12" s="269"/>
      <c r="Q12" s="270"/>
    </row>
    <row r="13" spans="1:22" ht="32.1" customHeight="1">
      <c r="A13" s="263" t="e">
        <f>Seznam!#REF!</f>
        <v>#REF!</v>
      </c>
      <c r="B13" s="264" t="e">
        <f>Seznam!#REF!</f>
        <v>#REF!</v>
      </c>
      <c r="C13" s="248" t="e">
        <f>Seznam!#REF!</f>
        <v>#REF!</v>
      </c>
      <c r="D13" s="265" t="e">
        <f>Seznam!#REF!</f>
        <v>#REF!</v>
      </c>
      <c r="E13" s="274" t="e">
        <f>Seznam!#REF!</f>
        <v>#REF!</v>
      </c>
      <c r="F13" s="266"/>
      <c r="G13" s="267"/>
      <c r="H13" s="267"/>
      <c r="I13" s="267"/>
      <c r="J13" s="268"/>
      <c r="K13" s="266"/>
      <c r="L13" s="267"/>
      <c r="M13" s="267"/>
      <c r="N13" s="267"/>
      <c r="O13" s="268"/>
      <c r="P13" s="269"/>
      <c r="Q13" s="270"/>
    </row>
    <row r="14" spans="1:22" ht="32.1" customHeight="1">
      <c r="A14" s="263">
        <f>Seznam!B88</f>
        <v>9</v>
      </c>
      <c r="B14" s="264" t="str">
        <f>Seznam!C88</f>
        <v>Alexandra Jurgas</v>
      </c>
      <c r="C14" s="248">
        <f>Seznam!D88</f>
        <v>2004</v>
      </c>
      <c r="D14" s="265" t="str">
        <f>Seznam!E88</f>
        <v>UKS 41 Lodž</v>
      </c>
      <c r="E14" s="274" t="str">
        <f>Seznam!F88</f>
        <v>POL</v>
      </c>
      <c r="F14" s="266"/>
      <c r="G14" s="267"/>
      <c r="H14" s="267"/>
      <c r="I14" s="267"/>
      <c r="J14" s="268"/>
      <c r="K14" s="266"/>
      <c r="L14" s="267"/>
      <c r="M14" s="267"/>
      <c r="N14" s="267"/>
      <c r="O14" s="268"/>
      <c r="P14" s="269"/>
      <c r="Q14" s="270"/>
    </row>
    <row r="15" spans="1:22" ht="32.1" customHeight="1">
      <c r="A15" s="263">
        <f>Seznam!B89</f>
        <v>10</v>
      </c>
      <c r="B15" s="264" t="str">
        <f>Seznam!C89</f>
        <v xml:space="preserve">Walczakiewicz Maja </v>
      </c>
      <c r="C15" s="248">
        <f>Seznam!D89</f>
        <v>2004</v>
      </c>
      <c r="D15" s="265" t="str">
        <f>Seznam!E89</f>
        <v>Blekitna Szczecin</v>
      </c>
      <c r="E15" s="274" t="str">
        <f>Seznam!F89</f>
        <v>POL</v>
      </c>
      <c r="F15" s="266"/>
      <c r="G15" s="267"/>
      <c r="H15" s="267"/>
      <c r="I15" s="267"/>
      <c r="J15" s="268"/>
      <c r="K15" s="266"/>
      <c r="L15" s="267"/>
      <c r="M15" s="267"/>
      <c r="N15" s="267"/>
      <c r="O15" s="268"/>
      <c r="P15" s="269"/>
      <c r="Q15" s="270"/>
    </row>
    <row r="16" spans="1:22" ht="32.1" customHeight="1">
      <c r="A16" s="263">
        <f>Seznam!B90</f>
        <v>11</v>
      </c>
      <c r="B16" s="264" t="str">
        <f>Seznam!C90</f>
        <v>Tereza Čermáková</v>
      </c>
      <c r="C16" s="248">
        <f>Seznam!D90</f>
        <v>2005</v>
      </c>
      <c r="D16" s="265" t="str">
        <f>Seznam!E90</f>
        <v>TJ Sokol Hodkovičky</v>
      </c>
      <c r="E16" s="274" t="str">
        <f>Seznam!F90</f>
        <v>CZE</v>
      </c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9"/>
      <c r="Q16" s="270"/>
    </row>
    <row r="17" spans="1:17" ht="32.1" customHeight="1">
      <c r="A17" s="263">
        <f>Seznam!B91</f>
        <v>12</v>
      </c>
      <c r="B17" s="264" t="str">
        <f>Seznam!C91</f>
        <v>Nathali Tučková</v>
      </c>
      <c r="C17" s="248">
        <f>Seznam!D91</f>
        <v>2005</v>
      </c>
      <c r="D17" s="265" t="str">
        <f>Seznam!E91</f>
        <v>TJ Slavia Hradec Králové</v>
      </c>
      <c r="E17" s="274" t="str">
        <f>Seznam!F91</f>
        <v>CZE</v>
      </c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9"/>
      <c r="Q17" s="270"/>
    </row>
    <row r="18" spans="1:17" ht="32.1" customHeight="1">
      <c r="A18" s="263">
        <f>Seznam!B92</f>
        <v>13</v>
      </c>
      <c r="B18" s="264" t="str">
        <f>Seznam!C92</f>
        <v>Diana Avtová</v>
      </c>
      <c r="C18" s="248">
        <f>Seznam!D92</f>
        <v>2004</v>
      </c>
      <c r="D18" s="265" t="str">
        <f>Seznam!E92</f>
        <v>TJ ZŠ Hostivař Praha</v>
      </c>
      <c r="E18" s="274" t="str">
        <f>Seznam!F92</f>
        <v>CZE</v>
      </c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9"/>
      <c r="Q18" s="270"/>
    </row>
    <row r="19" spans="1:17" ht="32.1" customHeight="1">
      <c r="A19" s="263">
        <f>Seznam!B93</f>
        <v>14</v>
      </c>
      <c r="B19" s="264" t="str">
        <f>Seznam!C93</f>
        <v>Lena Sommerbichler</v>
      </c>
      <c r="C19" s="248">
        <f>Seznam!D93</f>
        <v>2005</v>
      </c>
      <c r="D19" s="265" t="str">
        <f>Seznam!E93</f>
        <v>Sportunion Rauris</v>
      </c>
      <c r="E19" s="274" t="str">
        <f>Seznam!F93</f>
        <v>AUT</v>
      </c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9"/>
      <c r="Q19" s="270"/>
    </row>
    <row r="20" spans="1:17" ht="32.1" customHeight="1">
      <c r="A20" s="263">
        <f>Seznam!B94</f>
        <v>15</v>
      </c>
      <c r="B20" s="264" t="str">
        <f>Seznam!C94</f>
        <v>Xenie Klimenko</v>
      </c>
      <c r="C20" s="248">
        <f>Seznam!D94</f>
        <v>2004</v>
      </c>
      <c r="D20" s="265" t="str">
        <f>Seznam!E94</f>
        <v>Volgograd</v>
      </c>
      <c r="E20" s="274" t="str">
        <f>Seznam!F94</f>
        <v>RUS</v>
      </c>
      <c r="F20" s="266"/>
      <c r="G20" s="267"/>
      <c r="H20" s="267"/>
      <c r="I20" s="267"/>
      <c r="J20" s="268"/>
      <c r="K20" s="266"/>
      <c r="L20" s="267"/>
      <c r="M20" s="267"/>
      <c r="N20" s="267"/>
      <c r="O20" s="268"/>
      <c r="P20" s="269"/>
      <c r="Q20" s="270"/>
    </row>
    <row r="21" spans="1:17" ht="32.1" customHeight="1">
      <c r="A21" s="263">
        <f>Seznam!B95</f>
        <v>16</v>
      </c>
      <c r="B21" s="264" t="str">
        <f>Seznam!C95</f>
        <v>Johanna Illichmann</v>
      </c>
      <c r="C21" s="248">
        <f>Seznam!D95</f>
        <v>2005</v>
      </c>
      <c r="D21" s="265" t="str">
        <f>Seznam!E95</f>
        <v>TGU Salzburg</v>
      </c>
      <c r="E21" s="274" t="str">
        <f>Seznam!F95</f>
        <v>AUT</v>
      </c>
      <c r="F21" s="266"/>
      <c r="G21" s="267"/>
      <c r="H21" s="267"/>
      <c r="I21" s="267"/>
      <c r="J21" s="268"/>
      <c r="K21" s="266"/>
      <c r="L21" s="267"/>
      <c r="M21" s="267"/>
      <c r="N21" s="267"/>
      <c r="O21" s="268"/>
      <c r="P21" s="269"/>
      <c r="Q21" s="270"/>
    </row>
    <row r="22" spans="1:17" ht="32.1" customHeight="1">
      <c r="A22" s="263">
        <f>Seznam!B96</f>
        <v>17</v>
      </c>
      <c r="B22" s="264" t="str">
        <f>Seznam!C96</f>
        <v>Johanka Vejnarová</v>
      </c>
      <c r="C22" s="248">
        <f>Seznam!D96</f>
        <v>2004</v>
      </c>
      <c r="D22" s="265" t="str">
        <f>Seznam!E96</f>
        <v>Sokol Praha VII</v>
      </c>
      <c r="E22" s="274" t="str">
        <f>Seznam!F96</f>
        <v>CZE</v>
      </c>
      <c r="F22" s="266"/>
      <c r="G22" s="267"/>
      <c r="H22" s="267"/>
      <c r="I22" s="267"/>
      <c r="J22" s="268"/>
      <c r="K22" s="266"/>
      <c r="L22" s="267"/>
      <c r="M22" s="267"/>
      <c r="N22" s="267"/>
      <c r="O22" s="268"/>
      <c r="P22" s="269"/>
      <c r="Q22" s="270"/>
    </row>
    <row r="23" spans="1:17" ht="32.1" customHeight="1">
      <c r="A23" s="263">
        <f>Seznam!B97</f>
        <v>18</v>
      </c>
      <c r="B23" s="264" t="str">
        <f>Seznam!C97</f>
        <v xml:space="preserve">Marika Błaszkiewicz </v>
      </c>
      <c r="C23" s="248">
        <f>Seznam!D97</f>
        <v>2005</v>
      </c>
      <c r="D23" s="265" t="str">
        <f>Seznam!E97</f>
        <v>Blekitna Szczecin</v>
      </c>
      <c r="E23" s="274" t="str">
        <f>Seznam!F97</f>
        <v>POL</v>
      </c>
      <c r="F23" s="266"/>
      <c r="G23" s="267"/>
      <c r="H23" s="267"/>
      <c r="I23" s="267"/>
      <c r="J23" s="268"/>
      <c r="K23" s="266"/>
      <c r="L23" s="267"/>
      <c r="M23" s="267"/>
      <c r="N23" s="267"/>
      <c r="O23" s="268"/>
      <c r="P23" s="269"/>
      <c r="Q23" s="270"/>
    </row>
    <row r="24" spans="1:17" ht="32.1" customHeight="1">
      <c r="A24" s="263" t="e">
        <f>Seznam!#REF!</f>
        <v>#REF!</v>
      </c>
      <c r="B24" s="264" t="e">
        <f>Seznam!#REF!</f>
        <v>#REF!</v>
      </c>
      <c r="C24" s="248" t="e">
        <f>Seznam!#REF!</f>
        <v>#REF!</v>
      </c>
      <c r="D24" s="265" t="e">
        <f>Seznam!#REF!</f>
        <v>#REF!</v>
      </c>
      <c r="E24" s="274" t="e">
        <f>Seznam!#REF!</f>
        <v>#REF!</v>
      </c>
      <c r="F24" s="266"/>
      <c r="G24" s="267"/>
      <c r="H24" s="267"/>
      <c r="I24" s="267"/>
      <c r="J24" s="268"/>
      <c r="K24" s="266"/>
      <c r="L24" s="267"/>
      <c r="M24" s="267"/>
      <c r="N24" s="267"/>
      <c r="O24" s="268"/>
      <c r="P24" s="269"/>
      <c r="Q24" s="270"/>
    </row>
    <row r="25" spans="1:17" ht="32.1" customHeight="1">
      <c r="A25" s="263">
        <f>Seznam!B98</f>
        <v>20</v>
      </c>
      <c r="B25" s="264" t="str">
        <f>Seznam!C98</f>
        <v>Veronika Ruckerová</v>
      </c>
      <c r="C25" s="248">
        <f>Seznam!D98</f>
        <v>2004</v>
      </c>
      <c r="D25" s="265" t="str">
        <f>Seznam!E98</f>
        <v>TJ ZŠ Hostivař Praha</v>
      </c>
      <c r="E25" s="274" t="str">
        <f>Seznam!F98</f>
        <v>CZE</v>
      </c>
      <c r="F25" s="266"/>
      <c r="G25" s="267"/>
      <c r="H25" s="267"/>
      <c r="I25" s="267"/>
      <c r="J25" s="268"/>
      <c r="K25" s="266"/>
      <c r="L25" s="267"/>
      <c r="M25" s="267"/>
      <c r="N25" s="267"/>
      <c r="O25" s="268"/>
      <c r="P25" s="269"/>
      <c r="Q25" s="270"/>
    </row>
    <row r="26" spans="1:17" ht="32.1" customHeight="1">
      <c r="A26" s="263">
        <f>Seznam!B99</f>
        <v>21</v>
      </c>
      <c r="B26" s="264" t="str">
        <f>Seznam!C99</f>
        <v>Julie Musilová</v>
      </c>
      <c r="C26" s="248">
        <f>Seznam!D99</f>
        <v>2004</v>
      </c>
      <c r="D26" s="265" t="str">
        <f>Seznam!E99</f>
        <v>SKP MG Brno</v>
      </c>
      <c r="E26" s="274" t="str">
        <f>Seznam!F99</f>
        <v>CZE</v>
      </c>
      <c r="F26" s="266"/>
      <c r="G26" s="267"/>
      <c r="H26" s="267"/>
      <c r="I26" s="267"/>
      <c r="J26" s="268"/>
      <c r="K26" s="266"/>
      <c r="L26" s="267"/>
      <c r="M26" s="267"/>
      <c r="N26" s="267"/>
      <c r="O26" s="268"/>
      <c r="P26" s="269"/>
      <c r="Q26" s="270"/>
    </row>
    <row r="27" spans="1:17" ht="32.1" customHeight="1">
      <c r="A27" s="263">
        <f>Seznam!B100</f>
        <v>22</v>
      </c>
      <c r="B27" s="264" t="str">
        <f>Seznam!C100</f>
        <v>Una Bauer</v>
      </c>
      <c r="C27" s="248">
        <f>Seznam!D100</f>
        <v>2004</v>
      </c>
      <c r="D27" s="265" t="str">
        <f>Seznam!E100</f>
        <v>ÖTB Linz</v>
      </c>
      <c r="E27" s="274" t="str">
        <f>Seznam!F100</f>
        <v>AUT</v>
      </c>
      <c r="F27" s="266"/>
      <c r="G27" s="267"/>
      <c r="H27" s="267"/>
      <c r="I27" s="267"/>
      <c r="J27" s="268"/>
      <c r="K27" s="266"/>
      <c r="L27" s="267"/>
      <c r="M27" s="267"/>
      <c r="N27" s="267"/>
      <c r="O27" s="268"/>
      <c r="P27" s="269"/>
      <c r="Q27" s="270"/>
    </row>
    <row r="28" spans="1:17" ht="32.1" customHeight="1">
      <c r="A28" s="263" t="e">
        <f>Seznam!#REF!</f>
        <v>#REF!</v>
      </c>
      <c r="B28" s="264" t="e">
        <f>Seznam!#REF!</f>
        <v>#REF!</v>
      </c>
      <c r="C28" s="248" t="e">
        <f>Seznam!#REF!</f>
        <v>#REF!</v>
      </c>
      <c r="D28" s="265" t="e">
        <f>Seznam!#REF!</f>
        <v>#REF!</v>
      </c>
      <c r="E28" s="274" t="e">
        <f>Seznam!#REF!</f>
        <v>#REF!</v>
      </c>
      <c r="F28" s="266"/>
      <c r="G28" s="267"/>
      <c r="H28" s="267"/>
      <c r="I28" s="267"/>
      <c r="J28" s="268"/>
      <c r="K28" s="266"/>
      <c r="L28" s="267"/>
      <c r="M28" s="267"/>
      <c r="N28" s="267"/>
      <c r="O28" s="268"/>
      <c r="P28" s="269"/>
      <c r="Q28" s="270"/>
    </row>
    <row r="29" spans="1:17" ht="32.1" customHeight="1">
      <c r="A29" s="263" t="e">
        <f>Seznam!#REF!</f>
        <v>#REF!</v>
      </c>
      <c r="B29" s="264" t="e">
        <f>Seznam!#REF!</f>
        <v>#REF!</v>
      </c>
      <c r="C29" s="248" t="e">
        <f>Seznam!#REF!</f>
        <v>#REF!</v>
      </c>
      <c r="D29" s="265" t="e">
        <f>Seznam!#REF!</f>
        <v>#REF!</v>
      </c>
      <c r="E29" s="274" t="e">
        <f>Seznam!#REF!</f>
        <v>#REF!</v>
      </c>
      <c r="F29" s="266"/>
      <c r="G29" s="267"/>
      <c r="H29" s="267"/>
      <c r="I29" s="267"/>
      <c r="J29" s="268"/>
      <c r="K29" s="266"/>
      <c r="L29" s="267"/>
      <c r="M29" s="267"/>
      <c r="N29" s="267"/>
      <c r="O29" s="268"/>
      <c r="P29" s="269"/>
      <c r="Q29" s="270"/>
    </row>
    <row r="30" spans="1:17" ht="32.1" customHeight="1">
      <c r="A30" s="263">
        <f>Seznam!B101</f>
        <v>25</v>
      </c>
      <c r="B30" s="264" t="str">
        <f>Seznam!C101</f>
        <v>Denisa Václavíková</v>
      </c>
      <c r="C30" s="248">
        <f>Seznam!D101</f>
        <v>2005</v>
      </c>
      <c r="D30" s="265" t="str">
        <f>Seznam!E101</f>
        <v>SK TART MS Brno</v>
      </c>
      <c r="E30" s="274" t="str">
        <f>Seznam!F101</f>
        <v>CZE</v>
      </c>
      <c r="F30" s="266"/>
      <c r="G30" s="267"/>
      <c r="H30" s="267"/>
      <c r="I30" s="267"/>
      <c r="J30" s="268"/>
      <c r="K30" s="266"/>
      <c r="L30" s="267"/>
      <c r="M30" s="267"/>
      <c r="N30" s="267"/>
      <c r="O30" s="268"/>
      <c r="P30" s="269"/>
      <c r="Q30" s="270"/>
    </row>
    <row r="31" spans="1:17" ht="32.1" customHeight="1">
      <c r="A31" s="263">
        <f>Seznam!B102</f>
        <v>26</v>
      </c>
      <c r="B31" s="264" t="str">
        <f>Seznam!C102</f>
        <v>Lea Stöckl</v>
      </c>
      <c r="C31" s="248">
        <f>Seznam!D102</f>
        <v>2005</v>
      </c>
      <c r="D31" s="265" t="str">
        <f>Seznam!E102</f>
        <v>Sportunion Rauris</v>
      </c>
      <c r="E31" s="274" t="str">
        <f>Seznam!F102</f>
        <v>AUT</v>
      </c>
      <c r="F31" s="266"/>
      <c r="G31" s="267"/>
      <c r="H31" s="267"/>
      <c r="I31" s="267"/>
      <c r="J31" s="268"/>
      <c r="K31" s="266"/>
      <c r="L31" s="267"/>
      <c r="M31" s="267"/>
      <c r="N31" s="267"/>
      <c r="O31" s="268"/>
      <c r="P31" s="269"/>
      <c r="Q31" s="270"/>
    </row>
    <row r="32" spans="1:17" ht="32.1" customHeight="1">
      <c r="A32" s="263" t="e">
        <f>Seznam!#REF!</f>
        <v>#REF!</v>
      </c>
      <c r="B32" s="264" t="e">
        <f>Seznam!#REF!</f>
        <v>#REF!</v>
      </c>
      <c r="C32" s="248" t="e">
        <f>Seznam!#REF!</f>
        <v>#REF!</v>
      </c>
      <c r="D32" s="265" t="e">
        <f>Seznam!#REF!</f>
        <v>#REF!</v>
      </c>
      <c r="E32" s="274" t="e">
        <f>Seznam!#REF!</f>
        <v>#REF!</v>
      </c>
      <c r="F32" s="266"/>
      <c r="G32" s="267"/>
      <c r="H32" s="267"/>
      <c r="I32" s="267"/>
      <c r="J32" s="268"/>
      <c r="K32" s="266"/>
      <c r="L32" s="267"/>
      <c r="M32" s="267"/>
      <c r="N32" s="267"/>
      <c r="O32" s="268"/>
      <c r="P32" s="269"/>
      <c r="Q32" s="270"/>
    </row>
    <row r="33" spans="1:17" ht="32.1" customHeight="1">
      <c r="A33" s="263" t="e">
        <f>Seznam!#REF!</f>
        <v>#REF!</v>
      </c>
      <c r="B33" s="264" t="e">
        <f>Seznam!#REF!</f>
        <v>#REF!</v>
      </c>
      <c r="C33" s="248" t="e">
        <f>Seznam!#REF!</f>
        <v>#REF!</v>
      </c>
      <c r="D33" s="265" t="e">
        <f>Seznam!#REF!</f>
        <v>#REF!</v>
      </c>
      <c r="E33" s="274" t="e">
        <f>Seznam!#REF!</f>
        <v>#REF!</v>
      </c>
      <c r="F33" s="266"/>
      <c r="G33" s="267"/>
      <c r="H33" s="267"/>
      <c r="I33" s="267"/>
      <c r="J33" s="268"/>
      <c r="K33" s="266"/>
      <c r="L33" s="267"/>
      <c r="M33" s="267"/>
      <c r="N33" s="267"/>
      <c r="O33" s="268"/>
      <c r="P33" s="269"/>
      <c r="Q33" s="270"/>
    </row>
    <row r="34" spans="1:17" ht="32.1" customHeight="1">
      <c r="A34" s="263">
        <f>Seznam!B103</f>
        <v>29</v>
      </c>
      <c r="B34" s="264" t="str">
        <f>Seznam!C103</f>
        <v>Wiktoria Adamczyk</v>
      </c>
      <c r="C34" s="248">
        <f>Seznam!D103</f>
        <v>2004</v>
      </c>
      <c r="D34" s="265" t="str">
        <f>Seznam!E103</f>
        <v>PTG Sokol Krakow</v>
      </c>
      <c r="E34" s="274" t="str">
        <f>Seznam!F103</f>
        <v>POL</v>
      </c>
      <c r="F34" s="266"/>
      <c r="G34" s="267"/>
      <c r="H34" s="267"/>
      <c r="I34" s="267"/>
      <c r="J34" s="268"/>
      <c r="K34" s="266"/>
      <c r="L34" s="267"/>
      <c r="M34" s="267"/>
      <c r="N34" s="267"/>
      <c r="O34" s="268"/>
      <c r="P34" s="269"/>
      <c r="Q34" s="270"/>
    </row>
    <row r="35" spans="1:17" ht="32.1" customHeight="1">
      <c r="A35" s="263">
        <f>Seznam!B104</f>
        <v>30</v>
      </c>
      <c r="B35" s="264" t="str">
        <f>Seznam!C104</f>
        <v xml:space="preserve">Kornelia Lewandowska </v>
      </c>
      <c r="C35" s="248">
        <f>Seznam!D104</f>
        <v>2005</v>
      </c>
      <c r="D35" s="265" t="str">
        <f>Seznam!E104</f>
        <v>Blekitna Szczecin</v>
      </c>
      <c r="E35" s="274" t="str">
        <f>Seznam!F104</f>
        <v>POL</v>
      </c>
      <c r="F35" s="266"/>
      <c r="G35" s="267"/>
      <c r="H35" s="267"/>
      <c r="I35" s="267"/>
      <c r="J35" s="268"/>
      <c r="K35" s="266"/>
      <c r="L35" s="267"/>
      <c r="M35" s="267"/>
      <c r="N35" s="267"/>
      <c r="O35" s="268"/>
      <c r="P35" s="269"/>
      <c r="Q35" s="270"/>
    </row>
    <row r="36" spans="1:17" ht="32.1" customHeight="1">
      <c r="A36" s="263" t="e">
        <f>Seznam!#REF!</f>
        <v>#REF!</v>
      </c>
      <c r="B36" s="264" t="e">
        <f>Seznam!#REF!</f>
        <v>#REF!</v>
      </c>
      <c r="C36" s="248" t="e">
        <f>Seznam!#REF!</f>
        <v>#REF!</v>
      </c>
      <c r="D36" s="265" t="e">
        <f>Seznam!#REF!</f>
        <v>#REF!</v>
      </c>
      <c r="E36" s="274" t="e">
        <f>Seznam!#REF!</f>
        <v>#REF!</v>
      </c>
      <c r="F36" s="266"/>
      <c r="G36" s="267"/>
      <c r="H36" s="267"/>
      <c r="I36" s="267"/>
      <c r="J36" s="268"/>
      <c r="K36" s="266"/>
      <c r="L36" s="267"/>
      <c r="M36" s="267"/>
      <c r="N36" s="267"/>
      <c r="O36" s="268"/>
      <c r="P36" s="269"/>
      <c r="Q36" s="270"/>
    </row>
    <row r="37" spans="1:17" ht="32.1" customHeight="1">
      <c r="A37" s="263">
        <f>Seznam!B105</f>
        <v>32</v>
      </c>
      <c r="B37" s="264" t="str">
        <f>Seznam!C105</f>
        <v>Adela Wagner-Löffler</v>
      </c>
      <c r="C37" s="248">
        <f>Seznam!D105</f>
        <v>2005</v>
      </c>
      <c r="D37" s="265" t="str">
        <f>Seznam!E105</f>
        <v>Sportunion West Wien</v>
      </c>
      <c r="E37" s="274" t="str">
        <f>Seznam!F105</f>
        <v>AUT</v>
      </c>
      <c r="F37" s="266"/>
      <c r="G37" s="267"/>
      <c r="H37" s="267"/>
      <c r="I37" s="267"/>
      <c r="J37" s="268"/>
      <c r="K37" s="266"/>
      <c r="L37" s="267"/>
      <c r="M37" s="267"/>
      <c r="N37" s="267"/>
      <c r="O37" s="268"/>
      <c r="P37" s="269"/>
      <c r="Q37" s="270"/>
    </row>
    <row r="38" spans="1:17" ht="32.1" customHeight="1">
      <c r="A38" s="263">
        <f>Seznam!B106</f>
        <v>33</v>
      </c>
      <c r="B38" s="264" t="str">
        <f>Seznam!C106</f>
        <v>Ella Murkovic</v>
      </c>
      <c r="C38" s="248">
        <f>Seznam!D106</f>
        <v>2004</v>
      </c>
      <c r="D38" s="265" t="str">
        <f>Seznam!E106</f>
        <v>TGU Salzburg</v>
      </c>
      <c r="E38" s="274" t="str">
        <f>Seznam!F106</f>
        <v>AUT</v>
      </c>
      <c r="F38" s="266"/>
      <c r="G38" s="267"/>
      <c r="H38" s="267"/>
      <c r="I38" s="267"/>
      <c r="J38" s="268"/>
      <c r="K38" s="266"/>
      <c r="L38" s="267"/>
      <c r="M38" s="267"/>
      <c r="N38" s="267"/>
      <c r="O38" s="268"/>
      <c r="P38" s="269"/>
      <c r="Q38" s="270"/>
    </row>
    <row r="39" spans="1:17" ht="32.1" customHeight="1">
      <c r="A39" s="263" t="e">
        <f>Seznam!#REF!</f>
        <v>#REF!</v>
      </c>
      <c r="B39" s="264" t="e">
        <f>Seznam!#REF!</f>
        <v>#REF!</v>
      </c>
      <c r="C39" s="248" t="e">
        <f>Seznam!#REF!</f>
        <v>#REF!</v>
      </c>
      <c r="D39" s="265" t="e">
        <f>Seznam!#REF!</f>
        <v>#REF!</v>
      </c>
      <c r="E39" s="274" t="e">
        <f>Seznam!#REF!</f>
        <v>#REF!</v>
      </c>
      <c r="F39" s="266"/>
      <c r="G39" s="267"/>
      <c r="H39" s="267"/>
      <c r="I39" s="267"/>
      <c r="J39" s="268"/>
      <c r="K39" s="266"/>
      <c r="L39" s="267"/>
      <c r="M39" s="267"/>
      <c r="N39" s="267"/>
      <c r="O39" s="268"/>
      <c r="P39" s="269"/>
      <c r="Q39" s="270"/>
    </row>
    <row r="40" spans="1:17" ht="32.1" customHeight="1">
      <c r="A40" s="263" t="e">
        <f>Seznam!#REF!</f>
        <v>#REF!</v>
      </c>
      <c r="B40" s="264" t="e">
        <f>Seznam!#REF!</f>
        <v>#REF!</v>
      </c>
      <c r="C40" s="248" t="e">
        <f>Seznam!#REF!</f>
        <v>#REF!</v>
      </c>
      <c r="D40" s="265" t="e">
        <f>Seznam!#REF!</f>
        <v>#REF!</v>
      </c>
      <c r="E40" s="274" t="e">
        <f>Seznam!#REF!</f>
        <v>#REF!</v>
      </c>
      <c r="F40" s="266"/>
      <c r="G40" s="267"/>
      <c r="H40" s="267"/>
      <c r="I40" s="267"/>
      <c r="J40" s="268"/>
      <c r="K40" s="266"/>
      <c r="L40" s="267"/>
      <c r="M40" s="267"/>
      <c r="N40" s="267"/>
      <c r="O40" s="268"/>
      <c r="P40" s="269"/>
      <c r="Q40" s="270"/>
    </row>
    <row r="41" spans="1:17" ht="32.1" customHeight="1" thickBot="1">
      <c r="A41" s="182"/>
      <c r="B41" s="183"/>
      <c r="C41" s="164"/>
      <c r="D41" s="184"/>
      <c r="E41" s="275"/>
      <c r="F41" s="201"/>
      <c r="G41" s="185"/>
      <c r="H41" s="185"/>
      <c r="I41" s="185"/>
      <c r="J41" s="186"/>
      <c r="K41" s="201"/>
      <c r="L41" s="185"/>
      <c r="M41" s="185"/>
      <c r="N41" s="185"/>
      <c r="O41" s="186"/>
      <c r="P41" s="202"/>
      <c r="Q41" s="187"/>
    </row>
    <row r="42" spans="1:17" ht="13.5" thickTop="1"/>
  </sheetData>
  <mergeCells count="10">
    <mergeCell ref="Q4:Q5"/>
    <mergeCell ref="A4:A5"/>
    <mergeCell ref="B4:B5"/>
    <mergeCell ref="C4:C5"/>
    <mergeCell ref="D4:D5"/>
    <mergeCell ref="D1:L1"/>
    <mergeCell ref="P4:P5"/>
    <mergeCell ref="F4:J4"/>
    <mergeCell ref="K4:O4"/>
    <mergeCell ref="E4:E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opLeftCell="A10" workbookViewId="0">
      <selection activeCell="S16" sqref="S16"/>
    </sheetView>
  </sheetViews>
  <sheetFormatPr defaultRowHeight="12.75"/>
  <cols>
    <col min="1" max="1" width="10.7109375" customWidth="1"/>
    <col min="2" max="2" width="24.140625" bestFit="1" customWidth="1"/>
    <col min="3" max="3" width="9" customWidth="1"/>
    <col min="4" max="4" width="33.42578125" bestFit="1" customWidth="1"/>
    <col min="5" max="5" width="8.85546875" style="5" customWidth="1"/>
    <col min="6" max="9" width="10.7109375" style="48" hidden="1" customWidth="1"/>
    <col min="10" max="10" width="26.140625" style="48" customWidth="1"/>
    <col min="11" max="14" width="10.7109375" style="48" hidden="1" customWidth="1"/>
    <col min="15" max="15" width="33.42578125" customWidth="1"/>
    <col min="16" max="17" width="10.7109375" customWidth="1"/>
  </cols>
  <sheetData>
    <row r="1" spans="1:22" ht="22.5">
      <c r="A1" s="1" t="s">
        <v>1740</v>
      </c>
      <c r="C1" s="4"/>
      <c r="D1" s="399" t="str">
        <f>Název</f>
        <v>Milevský pohár</v>
      </c>
      <c r="E1" s="399"/>
      <c r="F1" s="399"/>
      <c r="G1" s="399"/>
      <c r="H1" s="399"/>
      <c r="I1" s="399"/>
      <c r="J1" s="399"/>
      <c r="K1" s="399"/>
      <c r="L1" s="399"/>
      <c r="N1" s="142"/>
      <c r="Q1" s="143" t="str">
        <f>Datum</f>
        <v>12.března 2016</v>
      </c>
      <c r="R1" s="142"/>
      <c r="S1" s="142"/>
      <c r="T1" s="142"/>
      <c r="U1" s="142"/>
      <c r="V1" s="1"/>
    </row>
    <row r="2" spans="1:22" ht="22.5">
      <c r="A2" s="1"/>
      <c r="C2" s="4"/>
      <c r="D2" s="1"/>
      <c r="E2" s="4"/>
      <c r="F2" s="142"/>
      <c r="G2" s="142"/>
      <c r="H2" s="142"/>
      <c r="I2" s="142"/>
      <c r="J2" s="142"/>
      <c r="K2" s="142"/>
      <c r="L2" s="142"/>
      <c r="M2" s="142"/>
      <c r="N2" s="142"/>
      <c r="Q2" s="143" t="str">
        <f>Místo</f>
        <v>Milevsko</v>
      </c>
      <c r="R2" s="142"/>
      <c r="S2" s="142"/>
      <c r="T2" s="142"/>
      <c r="U2" s="142"/>
      <c r="V2" s="1"/>
    </row>
    <row r="3" spans="1:22" ht="23.25" thickBot="1">
      <c r="A3" s="188" t="str">
        <f>_kat6</f>
        <v>5. kategorie - juniorky, ročník 2001 - 2003</v>
      </c>
      <c r="B3" s="188"/>
      <c r="C3" s="188"/>
      <c r="D3" s="188"/>
      <c r="E3" s="271"/>
      <c r="F3" s="188"/>
      <c r="G3" s="142"/>
      <c r="H3" s="142"/>
      <c r="I3" s="142"/>
      <c r="J3" s="142"/>
      <c r="K3" s="142"/>
      <c r="L3" s="142"/>
      <c r="M3" s="142"/>
      <c r="N3" s="142"/>
      <c r="O3" s="1"/>
      <c r="P3" s="145"/>
    </row>
    <row r="4" spans="1:22" ht="16.5" customHeight="1" thickTop="1">
      <c r="A4" s="422" t="s">
        <v>471</v>
      </c>
      <c r="B4" s="403" t="s">
        <v>6</v>
      </c>
      <c r="C4" s="403" t="s">
        <v>3</v>
      </c>
      <c r="D4" s="404" t="s">
        <v>4</v>
      </c>
      <c r="E4" s="418" t="s">
        <v>5</v>
      </c>
      <c r="F4" s="415" t="str">
        <f>Kat6S1</f>
        <v>sestava s obručí</v>
      </c>
      <c r="G4" s="416"/>
      <c r="H4" s="416"/>
      <c r="I4" s="416"/>
      <c r="J4" s="417"/>
      <c r="K4" s="415" t="str">
        <f>Kat6S2</f>
        <v>sestava s libovolným náčiním</v>
      </c>
      <c r="L4" s="416"/>
      <c r="M4" s="416"/>
      <c r="N4" s="416"/>
      <c r="O4" s="417"/>
      <c r="P4" s="413" t="s">
        <v>484</v>
      </c>
      <c r="Q4" s="420" t="s">
        <v>1741</v>
      </c>
    </row>
    <row r="5" spans="1:22" ht="16.5" thickBot="1">
      <c r="A5" s="423">
        <v>0</v>
      </c>
      <c r="B5" s="424">
        <v>0</v>
      </c>
      <c r="C5" s="424">
        <v>0</v>
      </c>
      <c r="D5" s="425">
        <v>0</v>
      </c>
      <c r="E5" s="419"/>
      <c r="F5" s="175" t="s">
        <v>505</v>
      </c>
      <c r="G5" s="189" t="s">
        <v>477</v>
      </c>
      <c r="H5" s="189" t="s">
        <v>470</v>
      </c>
      <c r="I5" s="189" t="s">
        <v>482</v>
      </c>
      <c r="J5" s="190" t="s">
        <v>483</v>
      </c>
      <c r="K5" s="175" t="s">
        <v>505</v>
      </c>
      <c r="L5" s="189" t="s">
        <v>477</v>
      </c>
      <c r="M5" s="189" t="s">
        <v>470</v>
      </c>
      <c r="N5" s="189" t="s">
        <v>482</v>
      </c>
      <c r="O5" s="190" t="s">
        <v>483</v>
      </c>
      <c r="P5" s="414">
        <v>0</v>
      </c>
      <c r="Q5" s="421">
        <v>0</v>
      </c>
    </row>
    <row r="6" spans="1:22" ht="32.1" customHeight="1" thickTop="1">
      <c r="A6" s="191">
        <f>Seznam!B107</f>
        <v>1</v>
      </c>
      <c r="B6" s="192" t="str">
        <f>Seznam!C107</f>
        <v>Rosa Krefl</v>
      </c>
      <c r="C6" s="149">
        <f>Seznam!D107</f>
        <v>2001</v>
      </c>
      <c r="D6" s="193" t="str">
        <f>Seznam!E107</f>
        <v>ÖTB Linz</v>
      </c>
      <c r="E6" s="272" t="str">
        <f>Seznam!F107</f>
        <v>AUT</v>
      </c>
      <c r="F6" s="196"/>
      <c r="G6" s="194"/>
      <c r="H6" s="194"/>
      <c r="I6" s="194"/>
      <c r="J6" s="195"/>
      <c r="K6" s="196"/>
      <c r="L6" s="194"/>
      <c r="M6" s="194"/>
      <c r="N6" s="194"/>
      <c r="O6" s="195"/>
      <c r="P6" s="197"/>
      <c r="Q6" s="198"/>
    </row>
    <row r="7" spans="1:22" ht="32.1" customHeight="1">
      <c r="A7" s="176">
        <f>Seznam!B108</f>
        <v>2</v>
      </c>
      <c r="B7" s="177" t="str">
        <f>Seznam!C108</f>
        <v>Ema Bello</v>
      </c>
      <c r="C7" s="157">
        <f>Seznam!D108</f>
        <v>2001</v>
      </c>
      <c r="D7" s="178" t="str">
        <f>Seznam!E108</f>
        <v>Maksimir Zagreb</v>
      </c>
      <c r="E7" s="273" t="str">
        <f>Seznam!F108</f>
        <v>CRO</v>
      </c>
      <c r="F7" s="199"/>
      <c r="G7" s="179"/>
      <c r="H7" s="179"/>
      <c r="I7" s="179"/>
      <c r="J7" s="180"/>
      <c r="K7" s="199"/>
      <c r="L7" s="179"/>
      <c r="M7" s="179"/>
      <c r="N7" s="179"/>
      <c r="O7" s="180"/>
      <c r="P7" s="200"/>
      <c r="Q7" s="181"/>
    </row>
    <row r="8" spans="1:22" ht="32.1" customHeight="1">
      <c r="A8" s="176">
        <f>Seznam!B109</f>
        <v>3</v>
      </c>
      <c r="B8" s="177" t="str">
        <f>Seznam!C109</f>
        <v>Nela Pochylá</v>
      </c>
      <c r="C8" s="157">
        <f>Seznam!D109</f>
        <v>2003</v>
      </c>
      <c r="D8" s="178" t="str">
        <f>Seznam!E109</f>
        <v>SK MG Vysočina Jihlava</v>
      </c>
      <c r="E8" s="273" t="str">
        <f>Seznam!F109</f>
        <v>CZE</v>
      </c>
      <c r="F8" s="199"/>
      <c r="G8" s="179"/>
      <c r="H8" s="179"/>
      <c r="I8" s="179"/>
      <c r="J8" s="180"/>
      <c r="K8" s="199"/>
      <c r="L8" s="179"/>
      <c r="M8" s="179"/>
      <c r="N8" s="179"/>
      <c r="O8" s="180"/>
      <c r="P8" s="200"/>
      <c r="Q8" s="181"/>
    </row>
    <row r="9" spans="1:22" ht="32.1" customHeight="1">
      <c r="A9" s="176">
        <f>Seznam!B110</f>
        <v>4</v>
      </c>
      <c r="B9" s="177" t="str">
        <f>Seznam!C110</f>
        <v>Michaela Miklavcic</v>
      </c>
      <c r="C9" s="157">
        <f>Seznam!D110</f>
        <v>2003</v>
      </c>
      <c r="D9" s="178" t="str">
        <f>Seznam!E110</f>
        <v>TGU Salzburg</v>
      </c>
      <c r="E9" s="273" t="str">
        <f>Seznam!F110</f>
        <v>AUT</v>
      </c>
      <c r="F9" s="199"/>
      <c r="G9" s="179"/>
      <c r="H9" s="179"/>
      <c r="I9" s="179"/>
      <c r="J9" s="180"/>
      <c r="K9" s="199"/>
      <c r="L9" s="179"/>
      <c r="M9" s="179"/>
      <c r="N9" s="179"/>
      <c r="O9" s="180"/>
      <c r="P9" s="200"/>
      <c r="Q9" s="181"/>
    </row>
    <row r="10" spans="1:22" ht="32.1" customHeight="1">
      <c r="A10" s="176">
        <f>Seznam!B111</f>
        <v>5</v>
      </c>
      <c r="B10" s="177" t="str">
        <f>Seznam!C111</f>
        <v>Gabriela Dmowska</v>
      </c>
      <c r="C10" s="157">
        <f>Seznam!D111</f>
        <v>2003</v>
      </c>
      <c r="D10" s="178" t="str">
        <f>Seznam!E111</f>
        <v>SG Legion Warszawa</v>
      </c>
      <c r="E10" s="273" t="str">
        <f>Seznam!F111</f>
        <v>POL</v>
      </c>
      <c r="F10" s="199"/>
      <c r="G10" s="179"/>
      <c r="H10" s="179"/>
      <c r="I10" s="179"/>
      <c r="J10" s="180"/>
      <c r="K10" s="199"/>
      <c r="L10" s="179"/>
      <c r="M10" s="179"/>
      <c r="N10" s="179"/>
      <c r="O10" s="180"/>
      <c r="P10" s="200"/>
      <c r="Q10" s="181"/>
    </row>
    <row r="11" spans="1:22" ht="32.1" customHeight="1">
      <c r="A11" s="176">
        <f>Seznam!B112</f>
        <v>6</v>
      </c>
      <c r="B11" s="177" t="str">
        <f>Seznam!C112</f>
        <v>Tereza Kolenatá</v>
      </c>
      <c r="C11" s="157">
        <f>Seznam!D112</f>
        <v>2003</v>
      </c>
      <c r="D11" s="178" t="str">
        <f>Seznam!E112</f>
        <v>Sokol Praha VII</v>
      </c>
      <c r="E11" s="273" t="str">
        <f>Seznam!F112</f>
        <v>CZE</v>
      </c>
      <c r="F11" s="199"/>
      <c r="G11" s="179"/>
      <c r="H11" s="179"/>
      <c r="I11" s="179"/>
      <c r="J11" s="180"/>
      <c r="K11" s="199"/>
      <c r="L11" s="179"/>
      <c r="M11" s="179"/>
      <c r="N11" s="179"/>
      <c r="O11" s="180"/>
      <c r="P11" s="200"/>
      <c r="Q11" s="181"/>
    </row>
    <row r="12" spans="1:22" ht="32.1" customHeight="1">
      <c r="A12" s="263">
        <f>Seznam!B113</f>
        <v>7</v>
      </c>
      <c r="B12" s="264" t="str">
        <f>Seznam!C113</f>
        <v>Kateřina Savková</v>
      </c>
      <c r="C12" s="248">
        <f>Seznam!D113</f>
        <v>2002</v>
      </c>
      <c r="D12" s="265" t="str">
        <f>Seznam!E113</f>
        <v>GSK Ústí nad Labem</v>
      </c>
      <c r="E12" s="274" t="str">
        <f>Seznam!F113</f>
        <v>CZE</v>
      </c>
      <c r="F12" s="266"/>
      <c r="G12" s="267"/>
      <c r="H12" s="267"/>
      <c r="I12" s="267"/>
      <c r="J12" s="268"/>
      <c r="K12" s="266"/>
      <c r="L12" s="267"/>
      <c r="M12" s="267"/>
      <c r="N12" s="267"/>
      <c r="O12" s="268"/>
      <c r="P12" s="269"/>
      <c r="Q12" s="270"/>
    </row>
    <row r="13" spans="1:22" ht="32.1" customHeight="1">
      <c r="A13" s="263">
        <f>Seznam!B114</f>
        <v>8</v>
      </c>
      <c r="B13" s="264" t="str">
        <f>Seznam!C114</f>
        <v>Daria Uschakova</v>
      </c>
      <c r="C13" s="248">
        <f>Seznam!D114</f>
        <v>2002</v>
      </c>
      <c r="D13" s="265" t="str">
        <f>Seznam!E114</f>
        <v xml:space="preserve">Volgograd </v>
      </c>
      <c r="E13" s="274" t="str">
        <f>Seznam!F114</f>
        <v>RUS</v>
      </c>
      <c r="F13" s="266"/>
      <c r="G13" s="267"/>
      <c r="H13" s="267"/>
      <c r="I13" s="267"/>
      <c r="J13" s="268"/>
      <c r="K13" s="266"/>
      <c r="L13" s="267"/>
      <c r="M13" s="267"/>
      <c r="N13" s="267"/>
      <c r="O13" s="268"/>
      <c r="P13" s="269"/>
      <c r="Q13" s="270"/>
    </row>
    <row r="14" spans="1:22" ht="32.1" customHeight="1">
      <c r="A14" s="263">
        <f>Seznam!B115</f>
        <v>9</v>
      </c>
      <c r="B14" s="264" t="str">
        <f>Seznam!C115</f>
        <v>Veronika Dolejší</v>
      </c>
      <c r="C14" s="248">
        <f>Seznam!D115</f>
        <v>2003</v>
      </c>
      <c r="D14" s="265" t="str">
        <f>Seznam!E115</f>
        <v>SK MG Vysočina Jihlava</v>
      </c>
      <c r="E14" s="274" t="str">
        <f>Seznam!F115</f>
        <v>CZE</v>
      </c>
      <c r="F14" s="266"/>
      <c r="G14" s="267"/>
      <c r="H14" s="267"/>
      <c r="I14" s="267"/>
      <c r="J14" s="268"/>
      <c r="K14" s="266"/>
      <c r="L14" s="267"/>
      <c r="M14" s="267"/>
      <c r="N14" s="267"/>
      <c r="O14" s="268"/>
      <c r="P14" s="269"/>
      <c r="Q14" s="270"/>
    </row>
    <row r="15" spans="1:22" ht="32.1" customHeight="1">
      <c r="A15" s="263">
        <f>Seznam!B116</f>
        <v>10</v>
      </c>
      <c r="B15" s="264" t="str">
        <f>Seznam!C116</f>
        <v>Marion Möstl</v>
      </c>
      <c r="C15" s="248">
        <f>Seznam!D116</f>
        <v>2002</v>
      </c>
      <c r="D15" s="265" t="str">
        <f>Seznam!E116</f>
        <v>TGU Salzburg</v>
      </c>
      <c r="E15" s="274" t="str">
        <f>Seznam!F116</f>
        <v>AUT</v>
      </c>
      <c r="F15" s="266"/>
      <c r="G15" s="267"/>
      <c r="H15" s="267"/>
      <c r="I15" s="267"/>
      <c r="J15" s="268"/>
      <c r="K15" s="266"/>
      <c r="L15" s="267"/>
      <c r="M15" s="267"/>
      <c r="N15" s="267"/>
      <c r="O15" s="268"/>
      <c r="P15" s="269"/>
      <c r="Q15" s="270"/>
    </row>
    <row r="16" spans="1:22" ht="32.1" customHeight="1">
      <c r="A16" s="263">
        <f>Seznam!B117</f>
        <v>11</v>
      </c>
      <c r="B16" s="264" t="str">
        <f>Seznam!C117</f>
        <v>Anna Szczygieł</v>
      </c>
      <c r="C16" s="248">
        <f>Seznam!D117</f>
        <v>2003</v>
      </c>
      <c r="D16" s="265" t="str">
        <f>Seznam!E117</f>
        <v>SG Legion Warszawa</v>
      </c>
      <c r="E16" s="274" t="str">
        <f>Seznam!F117</f>
        <v>POL</v>
      </c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9"/>
      <c r="Q16" s="270"/>
    </row>
    <row r="17" spans="1:17" ht="32.1" customHeight="1">
      <c r="A17" s="263">
        <f>Seznam!B118</f>
        <v>12</v>
      </c>
      <c r="B17" s="264" t="str">
        <f>Seznam!C118</f>
        <v>Natálie Šebková</v>
      </c>
      <c r="C17" s="248">
        <f>Seznam!D118</f>
        <v>2003</v>
      </c>
      <c r="D17" s="265" t="str">
        <f>Seznam!E118</f>
        <v>Sokol Praha VII</v>
      </c>
      <c r="E17" s="274" t="str">
        <f>Seznam!F118</f>
        <v>CZE</v>
      </c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9"/>
      <c r="Q17" s="270"/>
    </row>
    <row r="18" spans="1:17" ht="32.1" customHeight="1">
      <c r="A18" s="263">
        <f>Seznam!B119</f>
        <v>13</v>
      </c>
      <c r="B18" s="264" t="str">
        <f>Seznam!C119</f>
        <v>Viktorie Jelínková</v>
      </c>
      <c r="C18" s="248">
        <f>Seznam!D119</f>
        <v>2002</v>
      </c>
      <c r="D18" s="265" t="str">
        <f>Seznam!E119</f>
        <v>SKMG Máj České Budějovice</v>
      </c>
      <c r="E18" s="274" t="str">
        <f>Seznam!F119</f>
        <v>CZE</v>
      </c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9"/>
      <c r="Q18" s="270"/>
    </row>
    <row r="19" spans="1:17" ht="32.1" customHeight="1">
      <c r="A19" s="263">
        <f>Seznam!B120</f>
        <v>14</v>
      </c>
      <c r="B19" s="264" t="str">
        <f>Seznam!C120</f>
        <v>Alicja  Dobrołęcka</v>
      </c>
      <c r="C19" s="248">
        <f>Seznam!D120</f>
        <v>2003</v>
      </c>
      <c r="D19" s="265" t="str">
        <f>Seznam!E120</f>
        <v>SG Legion Warszawa</v>
      </c>
      <c r="E19" s="274" t="str">
        <f>Seznam!F120</f>
        <v>POL</v>
      </c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9"/>
      <c r="Q19" s="270"/>
    </row>
    <row r="20" spans="1:17" ht="32.1" customHeight="1">
      <c r="A20" s="263">
        <f>Seznam!B121</f>
        <v>15</v>
      </c>
      <c r="B20" s="264" t="str">
        <f>Seznam!C121</f>
        <v>Daniela Pešlová</v>
      </c>
      <c r="C20" s="248">
        <f>Seznam!D121</f>
        <v>2002</v>
      </c>
      <c r="D20" s="265" t="str">
        <f>Seznam!E121</f>
        <v>SKP MG Brno</v>
      </c>
      <c r="E20" s="274" t="str">
        <f>Seznam!F121</f>
        <v>CZE</v>
      </c>
      <c r="F20" s="266"/>
      <c r="G20" s="267"/>
      <c r="H20" s="267"/>
      <c r="I20" s="267"/>
      <c r="J20" s="268"/>
      <c r="K20" s="266"/>
      <c r="L20" s="267"/>
      <c r="M20" s="267"/>
      <c r="N20" s="267"/>
      <c r="O20" s="268"/>
      <c r="P20" s="269"/>
      <c r="Q20" s="270"/>
    </row>
    <row r="21" spans="1:17" ht="32.1" customHeight="1">
      <c r="A21" s="263">
        <f>Seznam!B122</f>
        <v>16</v>
      </c>
      <c r="B21" s="264" t="str">
        <f>Seznam!C122</f>
        <v>Vanda Vrbacká</v>
      </c>
      <c r="C21" s="248">
        <f>Seznam!D122</f>
        <v>2003</v>
      </c>
      <c r="D21" s="265" t="str">
        <f>Seznam!E122</f>
        <v>TJ Slavia Hradec Králové</v>
      </c>
      <c r="E21" s="274" t="str">
        <f>Seznam!F122</f>
        <v>CZE</v>
      </c>
      <c r="F21" s="266"/>
      <c r="G21" s="267"/>
      <c r="H21" s="267"/>
      <c r="I21" s="267"/>
      <c r="J21" s="268"/>
      <c r="K21" s="266"/>
      <c r="L21" s="267"/>
      <c r="M21" s="267"/>
      <c r="N21" s="267"/>
      <c r="O21" s="268"/>
      <c r="P21" s="269"/>
      <c r="Q21" s="270"/>
    </row>
    <row r="22" spans="1:17" ht="32.1" customHeight="1">
      <c r="A22" s="263">
        <f>Seznam!B123</f>
        <v>17</v>
      </c>
      <c r="B22" s="264" t="str">
        <f>Seznam!C123</f>
        <v>Adéla Golebiewska</v>
      </c>
      <c r="C22" s="248">
        <f>Seznam!D123</f>
        <v>2003</v>
      </c>
      <c r="D22" s="265" t="str">
        <f>Seznam!E123</f>
        <v>Bielsko Bialej</v>
      </c>
      <c r="E22" s="274" t="str">
        <f>Seznam!F123</f>
        <v>POL</v>
      </c>
      <c r="F22" s="266"/>
      <c r="G22" s="267"/>
      <c r="H22" s="267"/>
      <c r="I22" s="267"/>
      <c r="J22" s="268"/>
      <c r="K22" s="266"/>
      <c r="L22" s="267"/>
      <c r="M22" s="267"/>
      <c r="N22" s="267"/>
      <c r="O22" s="268"/>
      <c r="P22" s="269"/>
      <c r="Q22" s="270"/>
    </row>
    <row r="23" spans="1:17" ht="32.1" customHeight="1">
      <c r="A23" s="263" t="e">
        <f>Seznam!#REF!</f>
        <v>#REF!</v>
      </c>
      <c r="B23" s="264" t="e">
        <f>Seznam!#REF!</f>
        <v>#REF!</v>
      </c>
      <c r="C23" s="248" t="e">
        <f>Seznam!#REF!</f>
        <v>#REF!</v>
      </c>
      <c r="D23" s="265" t="e">
        <f>Seznam!#REF!</f>
        <v>#REF!</v>
      </c>
      <c r="E23" s="274" t="e">
        <f>Seznam!#REF!</f>
        <v>#REF!</v>
      </c>
      <c r="F23" s="266"/>
      <c r="G23" s="267"/>
      <c r="H23" s="267"/>
      <c r="I23" s="267"/>
      <c r="J23" s="268"/>
      <c r="K23" s="266"/>
      <c r="L23" s="267"/>
      <c r="M23" s="267"/>
      <c r="N23" s="267"/>
      <c r="O23" s="268"/>
      <c r="P23" s="269"/>
      <c r="Q23" s="270"/>
    </row>
    <row r="24" spans="1:17" ht="32.1" customHeight="1">
      <c r="A24" s="263">
        <f>Seznam!B125</f>
        <v>21</v>
      </c>
      <c r="B24" s="264" t="str">
        <f>Seznam!C125</f>
        <v>Tereza Kutišová</v>
      </c>
      <c r="C24" s="248">
        <f>Seznam!D125</f>
        <v>2003</v>
      </c>
      <c r="D24" s="265" t="str">
        <f>Seznam!E125</f>
        <v>RG Proactive Milevsko</v>
      </c>
      <c r="E24" s="274" t="str">
        <f>Seznam!F125</f>
        <v>CZE</v>
      </c>
      <c r="F24" s="266"/>
      <c r="G24" s="267"/>
      <c r="H24" s="267"/>
      <c r="I24" s="267"/>
      <c r="J24" s="268"/>
      <c r="K24" s="266"/>
      <c r="L24" s="267"/>
      <c r="M24" s="267"/>
      <c r="N24" s="267"/>
      <c r="O24" s="268"/>
      <c r="P24" s="269"/>
      <c r="Q24" s="270"/>
    </row>
    <row r="25" spans="1:17" ht="32.1" customHeight="1" thickBot="1">
      <c r="A25" s="182"/>
      <c r="B25" s="183"/>
      <c r="C25" s="164"/>
      <c r="D25" s="184"/>
      <c r="E25" s="275"/>
      <c r="F25" s="201"/>
      <c r="G25" s="185"/>
      <c r="H25" s="185"/>
      <c r="I25" s="185"/>
      <c r="J25" s="186"/>
      <c r="K25" s="201"/>
      <c r="L25" s="185"/>
      <c r="M25" s="185"/>
      <c r="N25" s="185"/>
      <c r="O25" s="186"/>
      <c r="P25" s="202"/>
      <c r="Q25" s="187"/>
    </row>
    <row r="26" spans="1:17" ht="13.5" thickTop="1"/>
  </sheetData>
  <mergeCells count="10">
    <mergeCell ref="D1:L1"/>
    <mergeCell ref="Q4:Q5"/>
    <mergeCell ref="A4:A5"/>
    <mergeCell ref="B4:B5"/>
    <mergeCell ref="C4:C5"/>
    <mergeCell ref="D4:D5"/>
    <mergeCell ref="P4:P5"/>
    <mergeCell ref="F4:J4"/>
    <mergeCell ref="K4:O4"/>
    <mergeCell ref="E4:E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Zeros="0" topLeftCell="C13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4" customWidth="1"/>
    <col min="5" max="5" width="5.28515625" style="14" customWidth="1"/>
    <col min="6" max="6" width="7.7109375" style="7" customWidth="1"/>
    <col min="7" max="10" width="5.7109375" style="7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3" t="s">
        <v>468</v>
      </c>
      <c r="L1" s="203" t="s">
        <v>469</v>
      </c>
      <c r="M1" s="203" t="s">
        <v>470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3"/>
      <c r="L2" s="238">
        <v>4</v>
      </c>
      <c r="M2" s="238">
        <v>4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4"/>
      <c r="L4" s="10"/>
      <c r="M4" s="10"/>
      <c r="N4" s="10"/>
      <c r="O4" s="10"/>
      <c r="P4" s="1"/>
      <c r="Q4" s="1"/>
      <c r="R4" s="1"/>
      <c r="S4" s="1"/>
      <c r="T4" s="1"/>
      <c r="U4" s="3"/>
      <c r="V4" s="3" t="str">
        <f>Název</f>
        <v>Milevský pohár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4"/>
      <c r="L5" s="11"/>
      <c r="M5" s="11"/>
      <c r="N5" s="11"/>
      <c r="O5" s="11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tr">
        <f>_kat2</f>
        <v>2. kategorie - naděje nejmladší B, ročník 2008 a ml.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tr">
        <f>Datum</f>
        <v>12.března 2016</v>
      </c>
    </row>
    <row r="7" spans="1:28" ht="16.5" customHeight="1">
      <c r="A7" s="37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Kat2S1</f>
        <v>sestava bez náčiní</v>
      </c>
      <c r="H7" s="28"/>
      <c r="I7" s="28"/>
      <c r="J7" s="28"/>
      <c r="K7" s="29"/>
      <c r="L7" s="30"/>
      <c r="M7" s="30"/>
      <c r="N7" s="30"/>
      <c r="O7" s="30"/>
      <c r="P7" s="30"/>
      <c r="Q7" s="20">
        <v>0</v>
      </c>
      <c r="R7" s="31">
        <v>0</v>
      </c>
      <c r="S7" s="32"/>
      <c r="T7" s="32"/>
      <c r="U7" s="371" t="s">
        <v>473</v>
      </c>
      <c r="V7" s="371" t="s">
        <v>474</v>
      </c>
    </row>
    <row r="8" spans="1:28" ht="16.5" customHeight="1" thickBot="1">
      <c r="A8" s="37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469</v>
      </c>
      <c r="I8" s="18" t="s">
        <v>475</v>
      </c>
      <c r="J8" s="18" t="s">
        <v>476</v>
      </c>
      <c r="K8" s="19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 t="s">
        <v>484</v>
      </c>
      <c r="T8" s="26" t="s">
        <v>483</v>
      </c>
      <c r="U8" s="372"/>
      <c r="V8" s="372"/>
      <c r="X8" s="46" t="s">
        <v>485</v>
      </c>
      <c r="Y8" s="46" t="s">
        <v>477</v>
      </c>
      <c r="Z8" s="46" t="s">
        <v>470</v>
      </c>
      <c r="AA8" s="46" t="s">
        <v>486</v>
      </c>
      <c r="AB8" s="46" t="s">
        <v>484</v>
      </c>
    </row>
    <row r="9" spans="1:28" ht="24.95" customHeight="1">
      <c r="A9" s="44">
        <f>Seznam!B18</f>
        <v>1</v>
      </c>
      <c r="B9" s="2" t="str">
        <f>Seznam!C18</f>
        <v>Karolína Kořánová</v>
      </c>
      <c r="C9" s="9">
        <f>Seznam!D18</f>
        <v>2008</v>
      </c>
      <c r="D9" s="45" t="str">
        <f>Seznam!E18</f>
        <v>RGC Karlovy Vary</v>
      </c>
      <c r="E9" s="45" t="str">
        <f>Seznam!F18</f>
        <v>CZE</v>
      </c>
      <c r="F9" s="9"/>
      <c r="G9" s="232">
        <v>1</v>
      </c>
      <c r="H9" s="233">
        <v>1.1000000000000001</v>
      </c>
      <c r="I9" s="234">
        <v>1.5</v>
      </c>
      <c r="J9" s="234">
        <v>0.3</v>
      </c>
      <c r="K9" s="34">
        <f t="shared" ref="K9:K30" si="0">IF($L$2=2,TRUNC(SUM(G9:J9)/2*1000)/1000,IF($L$2=3,TRUNC(SUM(G9:J9)/3*1000)/1000,IF($L$2=4,TRUNC(MEDIAN(G9:J9)*1000)/1000,"???")))</f>
        <v>1.05</v>
      </c>
      <c r="L9" s="235">
        <v>8</v>
      </c>
      <c r="M9" s="236">
        <v>7</v>
      </c>
      <c r="N9" s="234">
        <v>5.2</v>
      </c>
      <c r="O9" s="234">
        <v>5.7</v>
      </c>
      <c r="P9" s="34">
        <f t="shared" ref="P9:P30" si="1">IF($M$2=2,TRUNC(SUM(L9:M9)/2*1000)/1000,IF($M$2=3,TRUNC(SUM(L9:N9)/3*1000)/1000,IF($M$2=4,TRUNC(MEDIAN(L9:O9)*1000)/1000,"???")))</f>
        <v>6.35</v>
      </c>
      <c r="Q9" s="237"/>
      <c r="R9" s="27">
        <f t="shared" ref="R9:R30" si="2">K9+P9-Q9</f>
        <v>7.3999999999999995</v>
      </c>
      <c r="S9" s="35">
        <f t="shared" ref="S9:S30" si="3">R9</f>
        <v>7.3999999999999995</v>
      </c>
      <c r="T9" s="35" t="e">
        <f>R9+#REF!</f>
        <v>#REF!</v>
      </c>
      <c r="U9" s="25">
        <f t="shared" ref="U9:U30" si="4">RANK(R9,$R$9:$R$30)</f>
        <v>18</v>
      </c>
      <c r="V9" s="36">
        <f t="shared" ref="V9:V30" si="5">RANK(S9,$S$9:$S$30)</f>
        <v>18</v>
      </c>
      <c r="X9" s="47">
        <f>F9</f>
        <v>0</v>
      </c>
      <c r="Y9" s="42">
        <f t="shared" ref="Y9:Y30" si="6">K9</f>
        <v>1.05</v>
      </c>
      <c r="Z9" s="42">
        <f t="shared" ref="Z9:Z30" si="7">P9</f>
        <v>6.35</v>
      </c>
      <c r="AA9" s="42">
        <f t="shared" ref="AA9:AA30" si="8">Q9</f>
        <v>0</v>
      </c>
      <c r="AB9" s="42">
        <f t="shared" ref="AB9:AB30" si="9">R9</f>
        <v>7.3999999999999995</v>
      </c>
    </row>
    <row r="10" spans="1:28" ht="24.95" customHeight="1">
      <c r="A10" s="44">
        <f>Seznam!B19</f>
        <v>2</v>
      </c>
      <c r="B10" s="2" t="str">
        <f>Seznam!C19</f>
        <v>Nadja Tomaczek</v>
      </c>
      <c r="C10" s="9">
        <f>Seznam!D19</f>
        <v>2008</v>
      </c>
      <c r="D10" s="45" t="str">
        <f>Seznam!E19</f>
        <v>PTG Sokol Krakow</v>
      </c>
      <c r="E10" s="45" t="str">
        <f>Seznam!F19</f>
        <v>POL</v>
      </c>
      <c r="F10" s="9"/>
      <c r="G10" s="232">
        <v>1.2</v>
      </c>
      <c r="H10" s="233">
        <v>1.8</v>
      </c>
      <c r="I10" s="234">
        <v>1.8</v>
      </c>
      <c r="J10" s="234">
        <v>2.2000000000000002</v>
      </c>
      <c r="K10" s="34">
        <f t="shared" si="0"/>
        <v>1.8</v>
      </c>
      <c r="L10" s="235">
        <v>6.9</v>
      </c>
      <c r="M10" s="236">
        <v>6.8</v>
      </c>
      <c r="N10" s="234">
        <v>5.6</v>
      </c>
      <c r="O10" s="234">
        <v>6.6</v>
      </c>
      <c r="P10" s="34">
        <f t="shared" si="1"/>
        <v>6.7</v>
      </c>
      <c r="Q10" s="237"/>
      <c r="R10" s="27">
        <f t="shared" si="2"/>
        <v>8.5</v>
      </c>
      <c r="S10" s="35">
        <f t="shared" si="3"/>
        <v>8.5</v>
      </c>
      <c r="T10" s="35"/>
      <c r="U10" s="25">
        <f t="shared" si="4"/>
        <v>10</v>
      </c>
      <c r="V10" s="36">
        <f t="shared" si="5"/>
        <v>10</v>
      </c>
      <c r="X10" s="47"/>
      <c r="Y10" s="42">
        <f t="shared" si="6"/>
        <v>1.8</v>
      </c>
      <c r="Z10" s="42">
        <f t="shared" si="7"/>
        <v>6.7</v>
      </c>
      <c r="AA10" s="42">
        <f t="shared" si="8"/>
        <v>0</v>
      </c>
      <c r="AB10" s="42">
        <f t="shared" si="9"/>
        <v>8.5</v>
      </c>
    </row>
    <row r="11" spans="1:28" ht="24.95" customHeight="1">
      <c r="A11" s="44">
        <f>Seznam!B20</f>
        <v>3</v>
      </c>
      <c r="B11" s="2" t="str">
        <f>Seznam!C20</f>
        <v>Julie Lukešová</v>
      </c>
      <c r="C11" s="9">
        <f>Seznam!D20</f>
        <v>2008</v>
      </c>
      <c r="D11" s="45" t="str">
        <f>Seznam!E20</f>
        <v>Středisko volného času Bruntál</v>
      </c>
      <c r="E11" s="45" t="str">
        <f>Seznam!F20</f>
        <v>CZE</v>
      </c>
      <c r="F11" s="9"/>
      <c r="G11" s="232">
        <v>1.2</v>
      </c>
      <c r="H11" s="233">
        <v>1.4</v>
      </c>
      <c r="I11" s="234">
        <v>1.6</v>
      </c>
      <c r="J11" s="234">
        <v>2</v>
      </c>
      <c r="K11" s="34">
        <f t="shared" si="0"/>
        <v>1.5</v>
      </c>
      <c r="L11" s="235">
        <v>7</v>
      </c>
      <c r="M11" s="236">
        <v>6.2</v>
      </c>
      <c r="N11" s="234">
        <v>8</v>
      </c>
      <c r="O11" s="234">
        <v>7.7</v>
      </c>
      <c r="P11" s="34">
        <f t="shared" si="1"/>
        <v>7.35</v>
      </c>
      <c r="Q11" s="237"/>
      <c r="R11" s="27">
        <f t="shared" si="2"/>
        <v>8.85</v>
      </c>
      <c r="S11" s="35">
        <f t="shared" si="3"/>
        <v>8.85</v>
      </c>
      <c r="T11" s="35"/>
      <c r="U11" s="25">
        <f t="shared" si="4"/>
        <v>8</v>
      </c>
      <c r="V11" s="36">
        <f t="shared" si="5"/>
        <v>8</v>
      </c>
      <c r="X11" s="47"/>
      <c r="Y11" s="42">
        <f t="shared" si="6"/>
        <v>1.5</v>
      </c>
      <c r="Z11" s="42">
        <f t="shared" si="7"/>
        <v>7.35</v>
      </c>
      <c r="AA11" s="42">
        <f t="shared" si="8"/>
        <v>0</v>
      </c>
      <c r="AB11" s="42">
        <f t="shared" si="9"/>
        <v>8.85</v>
      </c>
    </row>
    <row r="12" spans="1:28" ht="24.95" customHeight="1">
      <c r="A12" s="44">
        <f>Seznam!B21</f>
        <v>4</v>
      </c>
      <c r="B12" s="2" t="str">
        <f>Seznam!C21</f>
        <v>Francesca Kurpiers</v>
      </c>
      <c r="C12" s="9">
        <f>Seznam!D21</f>
        <v>2008</v>
      </c>
      <c r="D12" s="45" t="str">
        <f>Seznam!E21</f>
        <v>TJ Sokol Žižkov I.</v>
      </c>
      <c r="E12" s="45" t="str">
        <f>Seznam!F21</f>
        <v>CZE</v>
      </c>
      <c r="F12" s="9"/>
      <c r="G12" s="232">
        <v>1</v>
      </c>
      <c r="H12" s="233">
        <v>1.4</v>
      </c>
      <c r="I12" s="234">
        <v>1.9</v>
      </c>
      <c r="J12" s="234">
        <v>2</v>
      </c>
      <c r="K12" s="34">
        <f t="shared" si="0"/>
        <v>1.65</v>
      </c>
      <c r="L12" s="235">
        <v>7.5</v>
      </c>
      <c r="M12" s="236">
        <v>6.7</v>
      </c>
      <c r="N12" s="234">
        <v>6.4</v>
      </c>
      <c r="O12" s="234">
        <v>7.9</v>
      </c>
      <c r="P12" s="34">
        <f t="shared" si="1"/>
        <v>7.1</v>
      </c>
      <c r="Q12" s="237"/>
      <c r="R12" s="27">
        <f t="shared" si="2"/>
        <v>8.75</v>
      </c>
      <c r="S12" s="35">
        <f t="shared" si="3"/>
        <v>8.75</v>
      </c>
      <c r="T12" s="35"/>
      <c r="U12" s="25">
        <f t="shared" si="4"/>
        <v>9</v>
      </c>
      <c r="V12" s="36">
        <f t="shared" si="5"/>
        <v>9</v>
      </c>
      <c r="X12" s="47"/>
      <c r="Y12" s="42">
        <f t="shared" si="6"/>
        <v>1.65</v>
      </c>
      <c r="Z12" s="42">
        <f t="shared" si="7"/>
        <v>7.1</v>
      </c>
      <c r="AA12" s="42">
        <f t="shared" si="8"/>
        <v>0</v>
      </c>
      <c r="AB12" s="42">
        <f t="shared" si="9"/>
        <v>8.75</v>
      </c>
    </row>
    <row r="13" spans="1:28" ht="24.95" customHeight="1">
      <c r="A13" s="44">
        <f>Seznam!B22</f>
        <v>5</v>
      </c>
      <c r="B13" s="2" t="str">
        <f>Seznam!C22</f>
        <v>Julie Vršanová</v>
      </c>
      <c r="C13" s="9">
        <f>Seznam!D22</f>
        <v>2008</v>
      </c>
      <c r="D13" s="45" t="str">
        <f>Seznam!E22</f>
        <v>La Pirouette Jeseník</v>
      </c>
      <c r="E13" s="45" t="str">
        <f>Seznam!F22</f>
        <v>CZE</v>
      </c>
      <c r="F13" s="9"/>
      <c r="G13" s="232">
        <v>0.6</v>
      </c>
      <c r="H13" s="233">
        <v>1.2</v>
      </c>
      <c r="I13" s="234">
        <v>0.9</v>
      </c>
      <c r="J13" s="234">
        <v>1.8</v>
      </c>
      <c r="K13" s="34">
        <f t="shared" si="0"/>
        <v>1.05</v>
      </c>
      <c r="L13" s="235">
        <v>6.8</v>
      </c>
      <c r="M13" s="236">
        <v>5.7</v>
      </c>
      <c r="N13" s="234">
        <v>6.8</v>
      </c>
      <c r="O13" s="234">
        <v>7.2</v>
      </c>
      <c r="P13" s="34">
        <f t="shared" si="1"/>
        <v>6.8</v>
      </c>
      <c r="Q13" s="237"/>
      <c r="R13" s="27">
        <f t="shared" si="2"/>
        <v>7.85</v>
      </c>
      <c r="S13" s="35">
        <f t="shared" si="3"/>
        <v>7.85</v>
      </c>
      <c r="T13" s="35"/>
      <c r="U13" s="25">
        <f t="shared" si="4"/>
        <v>14</v>
      </c>
      <c r="V13" s="36">
        <f t="shared" si="5"/>
        <v>14</v>
      </c>
      <c r="X13" s="47"/>
      <c r="Y13" s="42">
        <f t="shared" si="6"/>
        <v>1.05</v>
      </c>
      <c r="Z13" s="42">
        <f t="shared" si="7"/>
        <v>6.8</v>
      </c>
      <c r="AA13" s="42">
        <f t="shared" si="8"/>
        <v>0</v>
      </c>
      <c r="AB13" s="42">
        <f t="shared" si="9"/>
        <v>7.85</v>
      </c>
    </row>
    <row r="14" spans="1:28" ht="24.95" customHeight="1">
      <c r="A14" s="44">
        <f>Seznam!B23</f>
        <v>6</v>
      </c>
      <c r="B14" s="2" t="str">
        <f>Seznam!C23</f>
        <v xml:space="preserve">Kristina Procházková </v>
      </c>
      <c r="C14" s="9">
        <f>Seznam!D23</f>
        <v>2008</v>
      </c>
      <c r="D14" s="45" t="str">
        <f>Seznam!E23</f>
        <v>RG Proactive Milevsko</v>
      </c>
      <c r="E14" s="45" t="str">
        <f>Seznam!F23</f>
        <v>CZE</v>
      </c>
      <c r="F14" s="9"/>
      <c r="G14" s="232">
        <v>0.7</v>
      </c>
      <c r="H14" s="233">
        <v>1.2</v>
      </c>
      <c r="I14" s="234">
        <v>0.8</v>
      </c>
      <c r="J14" s="234">
        <v>1.5</v>
      </c>
      <c r="K14" s="34">
        <f t="shared" si="0"/>
        <v>1</v>
      </c>
      <c r="L14" s="235">
        <v>4.8</v>
      </c>
      <c r="M14" s="236">
        <v>6.6</v>
      </c>
      <c r="N14" s="234">
        <v>6.3</v>
      </c>
      <c r="O14" s="234">
        <v>7.2</v>
      </c>
      <c r="P14" s="34">
        <f t="shared" si="1"/>
        <v>6.45</v>
      </c>
      <c r="Q14" s="237"/>
      <c r="R14" s="27">
        <f t="shared" si="2"/>
        <v>7.45</v>
      </c>
      <c r="S14" s="35">
        <f t="shared" si="3"/>
        <v>7.45</v>
      </c>
      <c r="T14" s="35"/>
      <c r="U14" s="25">
        <f t="shared" si="4"/>
        <v>15</v>
      </c>
      <c r="V14" s="36">
        <f t="shared" si="5"/>
        <v>15</v>
      </c>
      <c r="X14" s="47"/>
      <c r="Y14" s="42">
        <f t="shared" si="6"/>
        <v>1</v>
      </c>
      <c r="Z14" s="42">
        <f t="shared" si="7"/>
        <v>6.45</v>
      </c>
      <c r="AA14" s="42">
        <f t="shared" si="8"/>
        <v>0</v>
      </c>
      <c r="AB14" s="42">
        <f t="shared" si="9"/>
        <v>7.45</v>
      </c>
    </row>
    <row r="15" spans="1:28" ht="24.95" customHeight="1">
      <c r="A15" s="44">
        <f>Seznam!B24</f>
        <v>7</v>
      </c>
      <c r="B15" s="2" t="str">
        <f>Seznam!C24</f>
        <v>Valerie Fotevová</v>
      </c>
      <c r="C15" s="9">
        <f>Seznam!D24</f>
        <v>2008</v>
      </c>
      <c r="D15" s="45" t="str">
        <f>Seznam!E24</f>
        <v>Sokol Praha VII</v>
      </c>
      <c r="E15" s="45" t="str">
        <f>Seznam!F24</f>
        <v>CZE</v>
      </c>
      <c r="F15" s="9"/>
      <c r="G15" s="232">
        <v>1.6</v>
      </c>
      <c r="H15" s="233">
        <v>2</v>
      </c>
      <c r="I15" s="234">
        <v>1.4</v>
      </c>
      <c r="J15" s="234">
        <v>2</v>
      </c>
      <c r="K15" s="34">
        <f t="shared" si="0"/>
        <v>1.8</v>
      </c>
      <c r="L15" s="235">
        <v>6.5</v>
      </c>
      <c r="M15" s="236">
        <v>5.7</v>
      </c>
      <c r="N15" s="234">
        <v>6.7</v>
      </c>
      <c r="O15" s="234">
        <v>7.6</v>
      </c>
      <c r="P15" s="34">
        <f t="shared" si="1"/>
        <v>6.6</v>
      </c>
      <c r="Q15" s="237"/>
      <c r="R15" s="27">
        <f t="shared" si="2"/>
        <v>8.4</v>
      </c>
      <c r="S15" s="35">
        <f t="shared" si="3"/>
        <v>8.4</v>
      </c>
      <c r="T15" s="35"/>
      <c r="U15" s="25">
        <f t="shared" si="4"/>
        <v>11</v>
      </c>
      <c r="V15" s="36">
        <f t="shared" si="5"/>
        <v>11</v>
      </c>
      <c r="X15" s="47"/>
      <c r="Y15" s="42">
        <f t="shared" si="6"/>
        <v>1.8</v>
      </c>
      <c r="Z15" s="42">
        <f t="shared" si="7"/>
        <v>6.6</v>
      </c>
      <c r="AA15" s="42">
        <f t="shared" si="8"/>
        <v>0</v>
      </c>
      <c r="AB15" s="42">
        <f t="shared" si="9"/>
        <v>8.4</v>
      </c>
    </row>
    <row r="16" spans="1:28" ht="24.95" customHeight="1">
      <c r="A16" s="44">
        <f>Seznam!B25</f>
        <v>8</v>
      </c>
      <c r="B16" s="2" t="str">
        <f>Seznam!C25</f>
        <v>Julia Dajda</v>
      </c>
      <c r="C16" s="9">
        <f>Seznam!D25</f>
        <v>2008</v>
      </c>
      <c r="D16" s="45" t="str">
        <f>Seznam!E25</f>
        <v>Bielsko - Biala</v>
      </c>
      <c r="E16" s="45" t="str">
        <f>Seznam!F25</f>
        <v>POL</v>
      </c>
      <c r="F16" s="9"/>
      <c r="G16" s="232">
        <v>2.2000000000000002</v>
      </c>
      <c r="H16" s="233">
        <v>3.4</v>
      </c>
      <c r="I16" s="234">
        <v>2.7</v>
      </c>
      <c r="J16" s="234">
        <v>3.7</v>
      </c>
      <c r="K16" s="34">
        <f t="shared" si="0"/>
        <v>3.05</v>
      </c>
      <c r="L16" s="235">
        <v>9</v>
      </c>
      <c r="M16" s="236">
        <v>7</v>
      </c>
      <c r="N16" s="234">
        <v>8.3000000000000007</v>
      </c>
      <c r="O16" s="234">
        <v>8.9</v>
      </c>
      <c r="P16" s="34">
        <f t="shared" si="1"/>
        <v>8.6</v>
      </c>
      <c r="Q16" s="237"/>
      <c r="R16" s="27">
        <f t="shared" si="2"/>
        <v>11.649999999999999</v>
      </c>
      <c r="S16" s="35">
        <f t="shared" si="3"/>
        <v>11.649999999999999</v>
      </c>
      <c r="T16" s="35"/>
      <c r="U16" s="25">
        <f t="shared" si="4"/>
        <v>1</v>
      </c>
      <c r="V16" s="36">
        <f t="shared" si="5"/>
        <v>1</v>
      </c>
      <c r="X16" s="47"/>
      <c r="Y16" s="42">
        <f t="shared" si="6"/>
        <v>3.05</v>
      </c>
      <c r="Z16" s="42">
        <f t="shared" si="7"/>
        <v>8.6</v>
      </c>
      <c r="AA16" s="42">
        <f t="shared" si="8"/>
        <v>0</v>
      </c>
      <c r="AB16" s="42">
        <f t="shared" si="9"/>
        <v>11.649999999999999</v>
      </c>
    </row>
    <row r="17" spans="1:28" ht="24.95" customHeight="1">
      <c r="A17" s="44">
        <f>Seznam!B26</f>
        <v>10</v>
      </c>
      <c r="B17" s="2" t="str">
        <f>Seznam!C26</f>
        <v>Alexandra Gomolová</v>
      </c>
      <c r="C17" s="9">
        <f>Seznam!D26</f>
        <v>2008</v>
      </c>
      <c r="D17" s="45" t="str">
        <f>Seznam!E26</f>
        <v>Středisko volného času Bruntál</v>
      </c>
      <c r="E17" s="45" t="str">
        <f>Seznam!F26</f>
        <v>CZE</v>
      </c>
      <c r="F17" s="9"/>
      <c r="G17" s="232">
        <v>0.9</v>
      </c>
      <c r="H17" s="233">
        <v>1.2</v>
      </c>
      <c r="I17" s="234">
        <v>1</v>
      </c>
      <c r="J17" s="234">
        <v>1.7</v>
      </c>
      <c r="K17" s="34">
        <f t="shared" si="0"/>
        <v>1.1000000000000001</v>
      </c>
      <c r="L17" s="235">
        <v>7.5</v>
      </c>
      <c r="M17" s="236">
        <v>5.0999999999999996</v>
      </c>
      <c r="N17" s="234">
        <v>6.4</v>
      </c>
      <c r="O17" s="234">
        <v>7.3</v>
      </c>
      <c r="P17" s="34">
        <f t="shared" si="1"/>
        <v>6.85</v>
      </c>
      <c r="Q17" s="237"/>
      <c r="R17" s="27">
        <f t="shared" si="2"/>
        <v>7.9499999999999993</v>
      </c>
      <c r="S17" s="35">
        <f t="shared" si="3"/>
        <v>7.9499999999999993</v>
      </c>
      <c r="T17" s="35"/>
      <c r="U17" s="25">
        <f t="shared" si="4"/>
        <v>13</v>
      </c>
      <c r="V17" s="36">
        <f t="shared" si="5"/>
        <v>13</v>
      </c>
      <c r="X17" s="47"/>
      <c r="Y17" s="42">
        <f t="shared" si="6"/>
        <v>1.1000000000000001</v>
      </c>
      <c r="Z17" s="42">
        <f t="shared" si="7"/>
        <v>6.85</v>
      </c>
      <c r="AA17" s="42">
        <f t="shared" si="8"/>
        <v>0</v>
      </c>
      <c r="AB17" s="42">
        <f t="shared" si="9"/>
        <v>7.9499999999999993</v>
      </c>
    </row>
    <row r="18" spans="1:28" ht="24.95" customHeight="1">
      <c r="A18" s="44">
        <f>Seznam!B27</f>
        <v>11</v>
      </c>
      <c r="B18" s="2" t="str">
        <f>Seznam!C27</f>
        <v>Viktorie Vaiglová</v>
      </c>
      <c r="C18" s="9">
        <f>Seznam!D27</f>
        <v>2008</v>
      </c>
      <c r="D18" s="45" t="str">
        <f>Seznam!E27</f>
        <v>La Pirouette Jeseník</v>
      </c>
      <c r="E18" s="45" t="str">
        <f>Seznam!F27</f>
        <v>CZE</v>
      </c>
      <c r="F18" s="9"/>
      <c r="G18" s="232">
        <v>0.6</v>
      </c>
      <c r="H18" s="233">
        <v>0.9</v>
      </c>
      <c r="I18" s="234">
        <v>0.9</v>
      </c>
      <c r="J18" s="234">
        <v>1.5</v>
      </c>
      <c r="K18" s="34">
        <f t="shared" si="0"/>
        <v>0.9</v>
      </c>
      <c r="L18" s="235">
        <v>6.7</v>
      </c>
      <c r="M18" s="236">
        <v>4.8</v>
      </c>
      <c r="N18" s="234">
        <v>6.3</v>
      </c>
      <c r="O18" s="234">
        <v>7.3</v>
      </c>
      <c r="P18" s="34">
        <f t="shared" si="1"/>
        <v>6.5</v>
      </c>
      <c r="Q18" s="237"/>
      <c r="R18" s="27">
        <f t="shared" si="2"/>
        <v>7.4</v>
      </c>
      <c r="S18" s="35">
        <f t="shared" si="3"/>
        <v>7.4</v>
      </c>
      <c r="T18" s="35"/>
      <c r="U18" s="25">
        <f t="shared" si="4"/>
        <v>17</v>
      </c>
      <c r="V18" s="36">
        <f t="shared" si="5"/>
        <v>17</v>
      </c>
      <c r="X18" s="47"/>
      <c r="Y18" s="42">
        <f t="shared" si="6"/>
        <v>0.9</v>
      </c>
      <c r="Z18" s="42">
        <f t="shared" si="7"/>
        <v>6.5</v>
      </c>
      <c r="AA18" s="42">
        <f t="shared" si="8"/>
        <v>0</v>
      </c>
      <c r="AB18" s="42">
        <f t="shared" si="9"/>
        <v>7.4</v>
      </c>
    </row>
    <row r="19" spans="1:28" ht="24.95" customHeight="1">
      <c r="A19" s="44">
        <f>Seznam!B28</f>
        <v>12</v>
      </c>
      <c r="B19" s="2" t="str">
        <f>Seznam!C28</f>
        <v>Karin Králová</v>
      </c>
      <c r="C19" s="9">
        <f>Seznam!D28</f>
        <v>2008</v>
      </c>
      <c r="D19" s="45" t="str">
        <f>Seznam!E28</f>
        <v>RG Proactive Milevsko</v>
      </c>
      <c r="E19" s="45" t="str">
        <f>Seznam!F28</f>
        <v>CZE</v>
      </c>
      <c r="F19" s="9"/>
      <c r="G19" s="232">
        <v>1.9</v>
      </c>
      <c r="H19" s="233">
        <v>2</v>
      </c>
      <c r="I19" s="234">
        <v>1.6</v>
      </c>
      <c r="J19" s="234">
        <v>2.6</v>
      </c>
      <c r="K19" s="34">
        <f t="shared" si="0"/>
        <v>1.95</v>
      </c>
      <c r="L19" s="235">
        <v>5.6</v>
      </c>
      <c r="M19" s="236">
        <v>7.9</v>
      </c>
      <c r="N19" s="234">
        <v>7.5</v>
      </c>
      <c r="O19" s="234">
        <v>7.4</v>
      </c>
      <c r="P19" s="34">
        <f t="shared" si="1"/>
        <v>7.45</v>
      </c>
      <c r="Q19" s="237"/>
      <c r="R19" s="27">
        <f t="shared" si="2"/>
        <v>9.4</v>
      </c>
      <c r="S19" s="35">
        <f t="shared" si="3"/>
        <v>9.4</v>
      </c>
      <c r="T19" s="35"/>
      <c r="U19" s="25">
        <f t="shared" si="4"/>
        <v>5</v>
      </c>
      <c r="V19" s="36">
        <f t="shared" si="5"/>
        <v>5</v>
      </c>
      <c r="X19" s="47"/>
      <c r="Y19" s="42">
        <f t="shared" si="6"/>
        <v>1.95</v>
      </c>
      <c r="Z19" s="42">
        <f t="shared" si="7"/>
        <v>7.45</v>
      </c>
      <c r="AA19" s="42">
        <f t="shared" si="8"/>
        <v>0</v>
      </c>
      <c r="AB19" s="42">
        <f t="shared" si="9"/>
        <v>9.4</v>
      </c>
    </row>
    <row r="20" spans="1:28" ht="24.95" customHeight="1">
      <c r="A20" s="44">
        <f>Seznam!B29</f>
        <v>13</v>
      </c>
      <c r="B20" s="2" t="str">
        <f>Seznam!C29</f>
        <v>Holly Williamson</v>
      </c>
      <c r="C20" s="9">
        <f>Seznam!D29</f>
        <v>2008</v>
      </c>
      <c r="D20" s="45" t="str">
        <f>Seznam!E29</f>
        <v>TopGym Karlovy Vary</v>
      </c>
      <c r="E20" s="45" t="str">
        <f>Seznam!F29</f>
        <v>CZE</v>
      </c>
      <c r="F20" s="9"/>
      <c r="G20" s="232">
        <v>0.7</v>
      </c>
      <c r="H20" s="233">
        <v>1</v>
      </c>
      <c r="I20" s="234">
        <v>0.6</v>
      </c>
      <c r="J20" s="234">
        <v>1.6</v>
      </c>
      <c r="K20" s="34">
        <f t="shared" si="0"/>
        <v>0.85</v>
      </c>
      <c r="L20" s="235">
        <v>5.3</v>
      </c>
      <c r="M20" s="236">
        <v>4.7</v>
      </c>
      <c r="N20" s="234">
        <v>6.1</v>
      </c>
      <c r="O20" s="234">
        <v>5.9</v>
      </c>
      <c r="P20" s="34">
        <f t="shared" si="1"/>
        <v>5.6</v>
      </c>
      <c r="Q20" s="237"/>
      <c r="R20" s="27">
        <f t="shared" si="2"/>
        <v>6.4499999999999993</v>
      </c>
      <c r="S20" s="35">
        <f t="shared" si="3"/>
        <v>6.4499999999999993</v>
      </c>
      <c r="T20" s="35"/>
      <c r="U20" s="25">
        <f t="shared" si="4"/>
        <v>20</v>
      </c>
      <c r="V20" s="36">
        <f t="shared" si="5"/>
        <v>20</v>
      </c>
      <c r="X20" s="47"/>
      <c r="Y20" s="42">
        <f t="shared" si="6"/>
        <v>0.85</v>
      </c>
      <c r="Z20" s="42">
        <f t="shared" si="7"/>
        <v>5.6</v>
      </c>
      <c r="AA20" s="42">
        <f t="shared" si="8"/>
        <v>0</v>
      </c>
      <c r="AB20" s="42">
        <f t="shared" si="9"/>
        <v>6.4499999999999993</v>
      </c>
    </row>
    <row r="21" spans="1:28" ht="24.95" customHeight="1">
      <c r="A21" s="44">
        <f>Seznam!B30</f>
        <v>15</v>
      </c>
      <c r="B21" s="2" t="str">
        <f>Seznam!C30</f>
        <v>Laura Wolfová</v>
      </c>
      <c r="C21" s="9">
        <f>Seznam!D30</f>
        <v>2008</v>
      </c>
      <c r="D21" s="45" t="str">
        <f>Seznam!E30</f>
        <v>TJ Sokol Žižkov I.</v>
      </c>
      <c r="E21" s="45" t="str">
        <f>Seznam!F30</f>
        <v>CZE</v>
      </c>
      <c r="F21" s="9"/>
      <c r="G21" s="232">
        <v>1.7</v>
      </c>
      <c r="H21" s="233">
        <v>1.1000000000000001</v>
      </c>
      <c r="I21" s="234">
        <v>2.1</v>
      </c>
      <c r="J21" s="234">
        <v>1.7</v>
      </c>
      <c r="K21" s="34">
        <f t="shared" si="0"/>
        <v>1.7</v>
      </c>
      <c r="L21" s="235">
        <v>7.9</v>
      </c>
      <c r="M21" s="236">
        <v>5.9</v>
      </c>
      <c r="N21" s="234">
        <v>7.8</v>
      </c>
      <c r="O21" s="234">
        <v>7.9</v>
      </c>
      <c r="P21" s="34">
        <f t="shared" si="1"/>
        <v>7.85</v>
      </c>
      <c r="Q21" s="237"/>
      <c r="R21" s="27">
        <f t="shared" si="2"/>
        <v>9.5499999999999989</v>
      </c>
      <c r="S21" s="35">
        <f t="shared" si="3"/>
        <v>9.5499999999999989</v>
      </c>
      <c r="T21" s="35"/>
      <c r="U21" s="25">
        <f t="shared" si="4"/>
        <v>4</v>
      </c>
      <c r="V21" s="36">
        <f t="shared" si="5"/>
        <v>4</v>
      </c>
      <c r="X21" s="47"/>
      <c r="Y21" s="42">
        <f t="shared" si="6"/>
        <v>1.7</v>
      </c>
      <c r="Z21" s="42">
        <f t="shared" si="7"/>
        <v>7.85</v>
      </c>
      <c r="AA21" s="42">
        <f t="shared" si="8"/>
        <v>0</v>
      </c>
      <c r="AB21" s="42">
        <f t="shared" si="9"/>
        <v>9.5499999999999989</v>
      </c>
    </row>
    <row r="22" spans="1:28" ht="24.95" customHeight="1">
      <c r="A22" s="44">
        <f>Seznam!B31</f>
        <v>16</v>
      </c>
      <c r="B22" s="2" t="str">
        <f>Seznam!C31</f>
        <v>Emilia Wolnik</v>
      </c>
      <c r="C22" s="9">
        <f>Seznam!D31</f>
        <v>2008</v>
      </c>
      <c r="D22" s="45" t="str">
        <f>Seznam!E31</f>
        <v>UKS Katowice</v>
      </c>
      <c r="E22" s="45" t="str">
        <f>Seznam!F31</f>
        <v>POL</v>
      </c>
      <c r="F22" s="9"/>
      <c r="G22" s="232">
        <v>1.3</v>
      </c>
      <c r="H22" s="233">
        <v>2</v>
      </c>
      <c r="I22" s="234">
        <v>2</v>
      </c>
      <c r="J22" s="234">
        <v>2.4</v>
      </c>
      <c r="K22" s="34">
        <f t="shared" si="0"/>
        <v>2</v>
      </c>
      <c r="L22" s="235">
        <v>7.8</v>
      </c>
      <c r="M22" s="236">
        <v>6.1</v>
      </c>
      <c r="N22" s="234">
        <v>7</v>
      </c>
      <c r="O22" s="234">
        <v>7.8</v>
      </c>
      <c r="P22" s="34">
        <f t="shared" si="1"/>
        <v>7.4</v>
      </c>
      <c r="Q22" s="237"/>
      <c r="R22" s="27">
        <f t="shared" si="2"/>
        <v>9.4</v>
      </c>
      <c r="S22" s="35">
        <f t="shared" si="3"/>
        <v>9.4</v>
      </c>
      <c r="T22" s="35"/>
      <c r="U22" s="25">
        <f t="shared" si="4"/>
        <v>5</v>
      </c>
      <c r="V22" s="36">
        <f t="shared" si="5"/>
        <v>5</v>
      </c>
      <c r="X22" s="47"/>
      <c r="Y22" s="42">
        <f t="shared" si="6"/>
        <v>2</v>
      </c>
      <c r="Z22" s="42">
        <f t="shared" si="7"/>
        <v>7.4</v>
      </c>
      <c r="AA22" s="42">
        <f t="shared" si="8"/>
        <v>0</v>
      </c>
      <c r="AB22" s="42">
        <f t="shared" si="9"/>
        <v>9.4</v>
      </c>
    </row>
    <row r="23" spans="1:28" ht="24.95" customHeight="1">
      <c r="A23" s="44">
        <f>Seznam!B32</f>
        <v>17</v>
      </c>
      <c r="B23" s="2" t="str">
        <f>Seznam!C32</f>
        <v>Nikola Blažková</v>
      </c>
      <c r="C23" s="9">
        <f>Seznam!D32</f>
        <v>2008</v>
      </c>
      <c r="D23" s="45" t="str">
        <f>Seznam!E32</f>
        <v>RG Proactive Milevsko</v>
      </c>
      <c r="E23" s="45" t="str">
        <f>Seznam!F32</f>
        <v>CZE</v>
      </c>
      <c r="F23" s="9"/>
      <c r="G23" s="232">
        <v>0.8</v>
      </c>
      <c r="H23" s="233">
        <v>0.5</v>
      </c>
      <c r="I23" s="234">
        <v>0.7</v>
      </c>
      <c r="J23" s="234">
        <v>1.5</v>
      </c>
      <c r="K23" s="34">
        <f t="shared" si="0"/>
        <v>0.75</v>
      </c>
      <c r="L23" s="235">
        <v>5.6</v>
      </c>
      <c r="M23" s="236">
        <v>4.9000000000000004</v>
      </c>
      <c r="N23" s="234">
        <v>4.9000000000000004</v>
      </c>
      <c r="O23" s="234">
        <v>6.2</v>
      </c>
      <c r="P23" s="34">
        <f t="shared" si="1"/>
        <v>5.25</v>
      </c>
      <c r="Q23" s="237"/>
      <c r="R23" s="27">
        <f t="shared" si="2"/>
        <v>6</v>
      </c>
      <c r="S23" s="35">
        <f t="shared" si="3"/>
        <v>6</v>
      </c>
      <c r="T23" s="35"/>
      <c r="U23" s="25">
        <f t="shared" si="4"/>
        <v>21</v>
      </c>
      <c r="V23" s="36">
        <f t="shared" si="5"/>
        <v>21</v>
      </c>
      <c r="X23" s="47"/>
      <c r="Y23" s="42">
        <f t="shared" si="6"/>
        <v>0.75</v>
      </c>
      <c r="Z23" s="42">
        <f t="shared" si="7"/>
        <v>5.25</v>
      </c>
      <c r="AA23" s="42">
        <f t="shared" si="8"/>
        <v>0</v>
      </c>
      <c r="AB23" s="42">
        <f t="shared" si="9"/>
        <v>6</v>
      </c>
    </row>
    <row r="24" spans="1:28" ht="24.95" customHeight="1">
      <c r="A24" s="44">
        <f>Seznam!B33</f>
        <v>18</v>
      </c>
      <c r="B24" s="2" t="str">
        <f>Seznam!C33</f>
        <v>Aneta Štěpánková</v>
      </c>
      <c r="C24" s="9">
        <f>Seznam!D33</f>
        <v>2008</v>
      </c>
      <c r="D24" s="45" t="str">
        <f>Seznam!E33</f>
        <v>TJ ZŠ Hostivař Praha</v>
      </c>
      <c r="E24" s="45" t="str">
        <f>Seznam!F33</f>
        <v>CZE</v>
      </c>
      <c r="F24" s="9"/>
      <c r="G24" s="232">
        <v>2.2999999999999998</v>
      </c>
      <c r="H24" s="233">
        <v>1.9</v>
      </c>
      <c r="I24" s="234">
        <v>1.4</v>
      </c>
      <c r="J24" s="234">
        <v>2.4</v>
      </c>
      <c r="K24" s="34">
        <f t="shared" si="0"/>
        <v>2.1</v>
      </c>
      <c r="L24" s="235">
        <v>8.3000000000000007</v>
      </c>
      <c r="M24" s="236">
        <v>6.3</v>
      </c>
      <c r="N24" s="234">
        <v>7</v>
      </c>
      <c r="O24" s="234">
        <v>8</v>
      </c>
      <c r="P24" s="34">
        <f t="shared" si="1"/>
        <v>7.5</v>
      </c>
      <c r="Q24" s="237"/>
      <c r="R24" s="27">
        <f t="shared" si="2"/>
        <v>9.6</v>
      </c>
      <c r="S24" s="35">
        <f t="shared" si="3"/>
        <v>9.6</v>
      </c>
      <c r="T24" s="35"/>
      <c r="U24" s="25">
        <f t="shared" si="4"/>
        <v>3</v>
      </c>
      <c r="V24" s="36">
        <f t="shared" si="5"/>
        <v>3</v>
      </c>
      <c r="X24" s="47"/>
      <c r="Y24" s="42">
        <f t="shared" si="6"/>
        <v>2.1</v>
      </c>
      <c r="Z24" s="42">
        <f t="shared" si="7"/>
        <v>7.5</v>
      </c>
      <c r="AA24" s="42">
        <f t="shared" si="8"/>
        <v>0</v>
      </c>
      <c r="AB24" s="42">
        <f t="shared" si="9"/>
        <v>9.6</v>
      </c>
    </row>
    <row r="25" spans="1:28" ht="24.95" customHeight="1">
      <c r="A25" s="44">
        <f>Seznam!B34</f>
        <v>19</v>
      </c>
      <c r="B25" s="2" t="str">
        <f>Seznam!C34</f>
        <v>Maja Weglowska</v>
      </c>
      <c r="C25" s="9">
        <f>Seznam!D34</f>
        <v>2008</v>
      </c>
      <c r="D25" s="45" t="str">
        <f>Seznam!E34</f>
        <v>SG Legion Warszawa</v>
      </c>
      <c r="E25" s="45" t="str">
        <f>Seznam!F34</f>
        <v>POL</v>
      </c>
      <c r="F25" s="9"/>
      <c r="G25" s="232">
        <v>0.7</v>
      </c>
      <c r="H25" s="233">
        <v>1</v>
      </c>
      <c r="I25" s="234">
        <v>0.9</v>
      </c>
      <c r="J25" s="234">
        <v>1.9</v>
      </c>
      <c r="K25" s="34">
        <f t="shared" si="0"/>
        <v>0.95</v>
      </c>
      <c r="L25" s="235">
        <v>6.3</v>
      </c>
      <c r="M25" s="236">
        <v>5.6</v>
      </c>
      <c r="N25" s="234">
        <v>6</v>
      </c>
      <c r="O25" s="234">
        <v>6.7</v>
      </c>
      <c r="P25" s="34">
        <f t="shared" si="1"/>
        <v>6.15</v>
      </c>
      <c r="Q25" s="237"/>
      <c r="R25" s="27">
        <f t="shared" si="2"/>
        <v>7.1000000000000005</v>
      </c>
      <c r="S25" s="35">
        <f t="shared" si="3"/>
        <v>7.1000000000000005</v>
      </c>
      <c r="T25" s="35"/>
      <c r="U25" s="25">
        <f t="shared" si="4"/>
        <v>19</v>
      </c>
      <c r="V25" s="36">
        <f t="shared" si="5"/>
        <v>19</v>
      </c>
      <c r="X25" s="47"/>
      <c r="Y25" s="42">
        <f t="shared" si="6"/>
        <v>0.95</v>
      </c>
      <c r="Z25" s="42">
        <f t="shared" si="7"/>
        <v>6.15</v>
      </c>
      <c r="AA25" s="42">
        <f t="shared" si="8"/>
        <v>0</v>
      </c>
      <c r="AB25" s="42">
        <f t="shared" si="9"/>
        <v>7.1000000000000005</v>
      </c>
    </row>
    <row r="26" spans="1:28" ht="24.95" customHeight="1">
      <c r="A26" s="44">
        <f>Seznam!B35</f>
        <v>20</v>
      </c>
      <c r="B26" s="2" t="str">
        <f>Seznam!C35</f>
        <v>Dominika Spillerová</v>
      </c>
      <c r="C26" s="9">
        <f>Seznam!D35</f>
        <v>2008</v>
      </c>
      <c r="D26" s="45" t="str">
        <f>Seznam!E35</f>
        <v>La Pirouette Jeseník</v>
      </c>
      <c r="E26" s="45" t="str">
        <f>Seznam!F35</f>
        <v>CZE</v>
      </c>
      <c r="F26" s="9"/>
      <c r="G26" s="232">
        <v>1</v>
      </c>
      <c r="H26" s="233">
        <v>1.1000000000000001</v>
      </c>
      <c r="I26" s="234">
        <v>1.4</v>
      </c>
      <c r="J26" s="234">
        <v>1.9</v>
      </c>
      <c r="K26" s="34">
        <f t="shared" si="0"/>
        <v>1.25</v>
      </c>
      <c r="L26" s="235">
        <v>8.6</v>
      </c>
      <c r="M26" s="236">
        <v>6.1</v>
      </c>
      <c r="N26" s="234">
        <v>6.9</v>
      </c>
      <c r="O26" s="234">
        <v>7.1</v>
      </c>
      <c r="P26" s="34">
        <f t="shared" si="1"/>
        <v>7</v>
      </c>
      <c r="Q26" s="237"/>
      <c r="R26" s="27">
        <f t="shared" si="2"/>
        <v>8.25</v>
      </c>
      <c r="S26" s="35">
        <f t="shared" si="3"/>
        <v>8.25</v>
      </c>
      <c r="T26" s="35"/>
      <c r="U26" s="25">
        <f t="shared" si="4"/>
        <v>12</v>
      </c>
      <c r="V26" s="36">
        <f t="shared" si="5"/>
        <v>12</v>
      </c>
      <c r="X26" s="47"/>
      <c r="Y26" s="42">
        <f t="shared" si="6"/>
        <v>1.25</v>
      </c>
      <c r="Z26" s="42">
        <f t="shared" si="7"/>
        <v>7</v>
      </c>
      <c r="AA26" s="42">
        <f t="shared" si="8"/>
        <v>0</v>
      </c>
      <c r="AB26" s="42">
        <f t="shared" si="9"/>
        <v>8.25</v>
      </c>
    </row>
    <row r="27" spans="1:28" ht="24.95" customHeight="1">
      <c r="A27" s="44">
        <f>Seznam!B36</f>
        <v>21</v>
      </c>
      <c r="B27" s="2" t="str">
        <f>Seznam!C36</f>
        <v xml:space="preserve">Barbora Vilčková </v>
      </c>
      <c r="C27" s="9">
        <f>Seznam!D36</f>
        <v>2008</v>
      </c>
      <c r="D27" s="45" t="str">
        <f>Seznam!E36</f>
        <v>RGC Karlovy Vary</v>
      </c>
      <c r="E27" s="45" t="str">
        <f>Seznam!F36</f>
        <v>CZE</v>
      </c>
      <c r="F27" s="9"/>
      <c r="G27" s="232">
        <v>0.7</v>
      </c>
      <c r="H27" s="233">
        <v>0.9</v>
      </c>
      <c r="I27" s="234">
        <v>0.6</v>
      </c>
      <c r="J27" s="234">
        <v>1.1000000000000001</v>
      </c>
      <c r="K27" s="34">
        <f t="shared" si="0"/>
        <v>0.8</v>
      </c>
      <c r="L27" s="235">
        <v>7</v>
      </c>
      <c r="M27" s="236">
        <v>5</v>
      </c>
      <c r="N27" s="234">
        <v>6.6</v>
      </c>
      <c r="O27" s="234">
        <v>6.7</v>
      </c>
      <c r="P27" s="34">
        <f t="shared" si="1"/>
        <v>6.65</v>
      </c>
      <c r="Q27" s="237"/>
      <c r="R27" s="27">
        <f t="shared" si="2"/>
        <v>7.45</v>
      </c>
      <c r="S27" s="35">
        <f t="shared" si="3"/>
        <v>7.45</v>
      </c>
      <c r="T27" s="35"/>
      <c r="U27" s="25">
        <f t="shared" si="4"/>
        <v>15</v>
      </c>
      <c r="V27" s="36">
        <f t="shared" si="5"/>
        <v>15</v>
      </c>
      <c r="X27" s="47"/>
      <c r="Y27" s="42">
        <f t="shared" si="6"/>
        <v>0.8</v>
      </c>
      <c r="Z27" s="42">
        <f t="shared" si="7"/>
        <v>6.65</v>
      </c>
      <c r="AA27" s="42">
        <f t="shared" si="8"/>
        <v>0</v>
      </c>
      <c r="AB27" s="42">
        <f t="shared" si="9"/>
        <v>7.45</v>
      </c>
    </row>
    <row r="28" spans="1:28" ht="24.95" customHeight="1">
      <c r="A28" s="44">
        <f>Seznam!B37</f>
        <v>22</v>
      </c>
      <c r="B28" s="2" t="str">
        <f>Seznam!C37</f>
        <v>Aneta Šimáková</v>
      </c>
      <c r="C28" s="9">
        <f>Seznam!D37</f>
        <v>2008</v>
      </c>
      <c r="D28" s="45" t="str">
        <f>Seznam!E37</f>
        <v>RG Proactive Milevsko</v>
      </c>
      <c r="E28" s="45" t="str">
        <f>Seznam!F37</f>
        <v>CZE</v>
      </c>
      <c r="F28" s="9"/>
      <c r="G28" s="232">
        <v>1.7</v>
      </c>
      <c r="H28" s="233">
        <v>1.7</v>
      </c>
      <c r="I28" s="234">
        <v>1.3</v>
      </c>
      <c r="J28" s="234">
        <v>2.4</v>
      </c>
      <c r="K28" s="34">
        <f t="shared" si="0"/>
        <v>1.7</v>
      </c>
      <c r="L28" s="235">
        <v>8.1999999999999993</v>
      </c>
      <c r="M28" s="236">
        <v>6.5</v>
      </c>
      <c r="N28" s="234">
        <v>7.8</v>
      </c>
      <c r="O28" s="234">
        <v>7.2</v>
      </c>
      <c r="P28" s="34">
        <f t="shared" si="1"/>
        <v>7.5</v>
      </c>
      <c r="Q28" s="237"/>
      <c r="R28" s="27">
        <f t="shared" si="2"/>
        <v>9.1999999999999993</v>
      </c>
      <c r="S28" s="35">
        <f t="shared" si="3"/>
        <v>9.1999999999999993</v>
      </c>
      <c r="T28" s="35"/>
      <c r="U28" s="25">
        <f t="shared" si="4"/>
        <v>7</v>
      </c>
      <c r="V28" s="36">
        <f t="shared" si="5"/>
        <v>7</v>
      </c>
      <c r="X28" s="47"/>
      <c r="Y28" s="42">
        <f t="shared" si="6"/>
        <v>1.7</v>
      </c>
      <c r="Z28" s="42">
        <f t="shared" si="7"/>
        <v>7.5</v>
      </c>
      <c r="AA28" s="42">
        <f t="shared" si="8"/>
        <v>0</v>
      </c>
      <c r="AB28" s="42">
        <f t="shared" si="9"/>
        <v>9.1999999999999993</v>
      </c>
    </row>
    <row r="29" spans="1:28" ht="24.95" customHeight="1">
      <c r="A29" s="44">
        <f>Seznam!B38</f>
        <v>23</v>
      </c>
      <c r="B29" s="2" t="str">
        <f>Seznam!C38</f>
        <v>Anastasiya Selyska</v>
      </c>
      <c r="C29" s="9">
        <f>Seznam!D38</f>
        <v>2008</v>
      </c>
      <c r="D29" s="45" t="str">
        <f>Seznam!E38</f>
        <v>TJ Sokol Žižkov I.</v>
      </c>
      <c r="E29" s="45" t="str">
        <f>Seznam!F38</f>
        <v>CZE</v>
      </c>
      <c r="F29" s="9"/>
      <c r="G29" s="232">
        <v>1.4</v>
      </c>
      <c r="H29" s="233">
        <v>1.8</v>
      </c>
      <c r="I29" s="234">
        <v>2.2999999999999998</v>
      </c>
      <c r="J29" s="234">
        <v>2.4</v>
      </c>
      <c r="K29" s="34">
        <f t="shared" si="0"/>
        <v>2.0499999999999998</v>
      </c>
      <c r="L29" s="235">
        <v>8.6999999999999993</v>
      </c>
      <c r="M29" s="236">
        <v>6.4</v>
      </c>
      <c r="N29" s="234">
        <v>7.5</v>
      </c>
      <c r="O29" s="234">
        <v>8.6</v>
      </c>
      <c r="P29" s="34">
        <f t="shared" si="1"/>
        <v>8.0500000000000007</v>
      </c>
      <c r="Q29" s="237"/>
      <c r="R29" s="27">
        <f t="shared" si="2"/>
        <v>10.100000000000001</v>
      </c>
      <c r="S29" s="35">
        <f t="shared" si="3"/>
        <v>10.100000000000001</v>
      </c>
      <c r="T29" s="35"/>
      <c r="U29" s="25">
        <f t="shared" si="4"/>
        <v>2</v>
      </c>
      <c r="V29" s="36">
        <f t="shared" si="5"/>
        <v>2</v>
      </c>
      <c r="X29" s="47"/>
      <c r="Y29" s="42">
        <f t="shared" si="6"/>
        <v>2.0499999999999998</v>
      </c>
      <c r="Z29" s="42">
        <f t="shared" si="7"/>
        <v>8.0500000000000007</v>
      </c>
      <c r="AA29" s="42">
        <f t="shared" si="8"/>
        <v>0</v>
      </c>
      <c r="AB29" s="42">
        <f t="shared" si="9"/>
        <v>10.100000000000001</v>
      </c>
    </row>
    <row r="30" spans="1:28" ht="24.95" customHeight="1">
      <c r="A30" s="44"/>
      <c r="B30" s="2"/>
      <c r="C30" s="9"/>
      <c r="D30" s="45"/>
      <c r="E30" s="45"/>
      <c r="F30" s="9"/>
      <c r="G30" s="43">
        <v>0</v>
      </c>
      <c r="H30" s="15"/>
      <c r="I30" s="37">
        <f>IF($L$2&lt;3,"x",0)</f>
        <v>0</v>
      </c>
      <c r="J30" s="37">
        <f>IF($L$2&lt;4,"x",0)</f>
        <v>0</v>
      </c>
      <c r="K30" s="34">
        <f t="shared" si="0"/>
        <v>0</v>
      </c>
      <c r="L30" s="17">
        <v>0</v>
      </c>
      <c r="M30" s="16"/>
      <c r="N30" s="37">
        <f t="shared" ref="N30" si="10">IF($M$2&lt;3,"x",0)</f>
        <v>0</v>
      </c>
      <c r="O30" s="37">
        <f t="shared" ref="O30" si="11">IF($M$2&lt;4,"x",0)</f>
        <v>0</v>
      </c>
      <c r="P30" s="34">
        <f t="shared" si="1"/>
        <v>0</v>
      </c>
      <c r="Q30" s="21"/>
      <c r="R30" s="27">
        <f t="shared" si="2"/>
        <v>0</v>
      </c>
      <c r="S30" s="35">
        <f t="shared" si="3"/>
        <v>0</v>
      </c>
      <c r="T30" s="35" t="e">
        <f>R30+#REF!</f>
        <v>#REF!</v>
      </c>
      <c r="U30" s="25">
        <f t="shared" si="4"/>
        <v>22</v>
      </c>
      <c r="V30" s="36">
        <f t="shared" si="5"/>
        <v>22</v>
      </c>
      <c r="X30" s="47">
        <f>F30</f>
        <v>0</v>
      </c>
      <c r="Y30" s="42">
        <f t="shared" si="6"/>
        <v>0</v>
      </c>
      <c r="Z30" s="42">
        <f t="shared" si="7"/>
        <v>0</v>
      </c>
      <c r="AA30" s="42">
        <f t="shared" si="8"/>
        <v>0</v>
      </c>
      <c r="AB30" s="42">
        <f t="shared" si="9"/>
        <v>0</v>
      </c>
    </row>
  </sheetData>
  <mergeCells count="8">
    <mergeCell ref="V7:V8"/>
    <mergeCell ref="F7:F8"/>
    <mergeCell ref="U7:U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opLeftCell="A13" workbookViewId="0">
      <selection activeCell="S16" sqref="S16"/>
    </sheetView>
  </sheetViews>
  <sheetFormatPr defaultRowHeight="12.75"/>
  <cols>
    <col min="1" max="1" width="10.7109375" customWidth="1"/>
    <col min="2" max="2" width="24.28515625" bestFit="1" customWidth="1"/>
    <col min="3" max="3" width="9" customWidth="1"/>
    <col min="4" max="4" width="28.28515625" bestFit="1" customWidth="1"/>
    <col min="5" max="5" width="6.42578125" style="5" bestFit="1" customWidth="1"/>
    <col min="6" max="8" width="10.7109375" style="48" hidden="1" customWidth="1"/>
    <col min="9" max="9" width="8.85546875" style="48" hidden="1" customWidth="1"/>
    <col min="10" max="10" width="29.7109375" style="48" customWidth="1"/>
    <col min="11" max="14" width="10.7109375" style="48" hidden="1" customWidth="1"/>
    <col min="15" max="15" width="33.42578125" customWidth="1"/>
    <col min="16" max="17" width="10.7109375" customWidth="1"/>
  </cols>
  <sheetData>
    <row r="1" spans="1:22" ht="22.5">
      <c r="A1" s="1" t="s">
        <v>1740</v>
      </c>
      <c r="C1" s="4"/>
      <c r="D1" s="399" t="str">
        <f>Název</f>
        <v>Milevský pohár</v>
      </c>
      <c r="E1" s="399"/>
      <c r="F1" s="399"/>
      <c r="G1" s="399"/>
      <c r="H1" s="399"/>
      <c r="I1" s="399"/>
      <c r="J1" s="399"/>
      <c r="K1" s="399"/>
      <c r="L1" s="399"/>
      <c r="N1" s="142"/>
      <c r="Q1" s="143" t="str">
        <f>Datum</f>
        <v>12.března 2016</v>
      </c>
      <c r="R1" s="142"/>
      <c r="S1" s="142"/>
      <c r="T1" s="142"/>
      <c r="U1" s="142"/>
      <c r="V1" s="1"/>
    </row>
    <row r="2" spans="1:22" ht="22.5">
      <c r="A2" s="1"/>
      <c r="C2" s="4"/>
      <c r="D2" s="1"/>
      <c r="E2" s="4"/>
      <c r="F2" s="142"/>
      <c r="G2" s="142"/>
      <c r="H2" s="142"/>
      <c r="I2" s="142"/>
      <c r="J2" s="142"/>
      <c r="K2" s="142"/>
      <c r="L2" s="142"/>
      <c r="M2" s="142"/>
      <c r="N2" s="142"/>
      <c r="Q2" s="143" t="str">
        <f>Místo</f>
        <v>Milevsko</v>
      </c>
      <c r="R2" s="142"/>
      <c r="S2" s="142"/>
      <c r="T2" s="142"/>
      <c r="U2" s="142"/>
      <c r="V2" s="1"/>
    </row>
    <row r="3" spans="1:22" ht="23.25" thickBot="1">
      <c r="A3" s="188" t="str">
        <f>_kat7</f>
        <v>6. kategorie - seniorky, ročník 2000 a st.</v>
      </c>
      <c r="B3" s="188"/>
      <c r="C3" s="188"/>
      <c r="D3" s="188"/>
      <c r="E3" s="271"/>
      <c r="F3" s="188"/>
      <c r="G3" s="142"/>
      <c r="H3" s="142"/>
      <c r="I3" s="142"/>
      <c r="J3" s="142"/>
      <c r="K3" s="142"/>
      <c r="L3" s="142"/>
      <c r="M3" s="142"/>
      <c r="N3" s="142"/>
      <c r="O3" s="1"/>
      <c r="P3" s="145"/>
    </row>
    <row r="4" spans="1:22" ht="16.5" customHeight="1" thickTop="1">
      <c r="A4" s="422" t="s">
        <v>471</v>
      </c>
      <c r="B4" s="403" t="s">
        <v>6</v>
      </c>
      <c r="C4" s="403" t="s">
        <v>3</v>
      </c>
      <c r="D4" s="404" t="s">
        <v>4</v>
      </c>
      <c r="E4" s="418" t="s">
        <v>5</v>
      </c>
      <c r="F4" s="415" t="str">
        <f>Kat7S1</f>
        <v>sestava se stuhou</v>
      </c>
      <c r="G4" s="416"/>
      <c r="H4" s="416"/>
      <c r="I4" s="416"/>
      <c r="J4" s="417"/>
      <c r="K4" s="415" t="str">
        <f>Kat7S2</f>
        <v>sestava s libovolným náčiním</v>
      </c>
      <c r="L4" s="416"/>
      <c r="M4" s="416"/>
      <c r="N4" s="416"/>
      <c r="O4" s="417"/>
      <c r="P4" s="413" t="s">
        <v>484</v>
      </c>
      <c r="Q4" s="420" t="s">
        <v>1741</v>
      </c>
    </row>
    <row r="5" spans="1:22" ht="16.5" thickBot="1">
      <c r="A5" s="423">
        <v>0</v>
      </c>
      <c r="B5" s="424">
        <v>0</v>
      </c>
      <c r="C5" s="424">
        <v>0</v>
      </c>
      <c r="D5" s="425">
        <v>0</v>
      </c>
      <c r="E5" s="419"/>
      <c r="F5" s="175" t="s">
        <v>505</v>
      </c>
      <c r="G5" s="189" t="s">
        <v>477</v>
      </c>
      <c r="H5" s="189" t="s">
        <v>470</v>
      </c>
      <c r="I5" s="189" t="s">
        <v>482</v>
      </c>
      <c r="J5" s="190" t="s">
        <v>483</v>
      </c>
      <c r="K5" s="175" t="s">
        <v>505</v>
      </c>
      <c r="L5" s="189" t="s">
        <v>477</v>
      </c>
      <c r="M5" s="189" t="s">
        <v>470</v>
      </c>
      <c r="N5" s="189" t="s">
        <v>482</v>
      </c>
      <c r="O5" s="190" t="s">
        <v>483</v>
      </c>
      <c r="P5" s="414">
        <v>0</v>
      </c>
      <c r="Q5" s="421">
        <v>0</v>
      </c>
    </row>
    <row r="6" spans="1:22" ht="32.1" customHeight="1" thickTop="1">
      <c r="A6" s="191">
        <f>Seznam!B126</f>
        <v>1</v>
      </c>
      <c r="B6" s="192" t="str">
        <f>Seznam!C126</f>
        <v>Martina Švédová</v>
      </c>
      <c r="C6" s="149">
        <f>Seznam!D126</f>
        <v>1994</v>
      </c>
      <c r="D6" s="193" t="str">
        <f>Seznam!E126</f>
        <v>SK TART MS Brno</v>
      </c>
      <c r="E6" s="272" t="str">
        <f>Seznam!F126</f>
        <v>CZE</v>
      </c>
      <c r="F6" s="196"/>
      <c r="G6" s="194"/>
      <c r="H6" s="194"/>
      <c r="I6" s="194"/>
      <c r="J6" s="195"/>
      <c r="K6" s="196"/>
      <c r="L6" s="194"/>
      <c r="M6" s="194"/>
      <c r="N6" s="194"/>
      <c r="O6" s="195"/>
      <c r="P6" s="197"/>
      <c r="Q6" s="198"/>
    </row>
    <row r="7" spans="1:22" ht="32.1" customHeight="1">
      <c r="A7" s="176">
        <f>Seznam!B127</f>
        <v>2</v>
      </c>
      <c r="B7" s="177" t="str">
        <f>Seznam!C127</f>
        <v xml:space="preserve">Milena Vodičková </v>
      </c>
      <c r="C7" s="157">
        <f>Seznam!D127</f>
        <v>2000</v>
      </c>
      <c r="D7" s="178" t="str">
        <f>Seznam!E127</f>
        <v>TJ Sokol Hodkovičky</v>
      </c>
      <c r="E7" s="273" t="str">
        <f>Seznam!F127</f>
        <v>CZE</v>
      </c>
      <c r="F7" s="199"/>
      <c r="G7" s="179"/>
      <c r="H7" s="179"/>
      <c r="I7" s="179"/>
      <c r="J7" s="180"/>
      <c r="K7" s="199"/>
      <c r="L7" s="179"/>
      <c r="M7" s="179"/>
      <c r="N7" s="179"/>
      <c r="O7" s="180"/>
      <c r="P7" s="200"/>
      <c r="Q7" s="181"/>
    </row>
    <row r="8" spans="1:22" ht="32.1" customHeight="1">
      <c r="A8" s="263" t="e">
        <f>Seznam!#REF!</f>
        <v>#REF!</v>
      </c>
      <c r="B8" s="264" t="e">
        <f>Seznam!#REF!</f>
        <v>#REF!</v>
      </c>
      <c r="C8" s="248" t="e">
        <f>Seznam!#REF!</f>
        <v>#REF!</v>
      </c>
      <c r="D8" s="265" t="e">
        <f>Seznam!#REF!</f>
        <v>#REF!</v>
      </c>
      <c r="E8" s="274" t="e">
        <f>Seznam!#REF!</f>
        <v>#REF!</v>
      </c>
      <c r="F8" s="266"/>
      <c r="G8" s="267"/>
      <c r="H8" s="267"/>
      <c r="I8" s="267"/>
      <c r="J8" s="268"/>
      <c r="K8" s="266"/>
      <c r="L8" s="267"/>
      <c r="M8" s="267"/>
      <c r="N8" s="267"/>
      <c r="O8" s="268"/>
      <c r="P8" s="269"/>
      <c r="Q8" s="270"/>
    </row>
    <row r="9" spans="1:22" ht="32.1" customHeight="1" thickBot="1">
      <c r="A9" s="182"/>
      <c r="B9" s="183"/>
      <c r="C9" s="164"/>
      <c r="D9" s="184"/>
      <c r="E9" s="275"/>
      <c r="F9" s="201"/>
      <c r="G9" s="185"/>
      <c r="H9" s="185"/>
      <c r="I9" s="185"/>
      <c r="J9" s="186"/>
      <c r="K9" s="201"/>
      <c r="L9" s="185"/>
      <c r="M9" s="185"/>
      <c r="N9" s="185"/>
      <c r="O9" s="186"/>
      <c r="P9" s="202"/>
      <c r="Q9" s="187"/>
    </row>
    <row r="10" spans="1:22" ht="13.5" thickTop="1"/>
    <row r="11" spans="1:22" ht="23.25" thickBot="1">
      <c r="A11" s="188" t="str">
        <f>_kat8</f>
        <v>7. kategorie - kadetky mladší, ročník 2004 a 2005</v>
      </c>
      <c r="B11" s="188"/>
      <c r="C11" s="188"/>
      <c r="D11" s="188"/>
      <c r="E11" s="271"/>
      <c r="F11" s="188"/>
      <c r="G11" s="142"/>
      <c r="H11" s="142"/>
      <c r="I11" s="142"/>
      <c r="J11" s="142"/>
      <c r="K11" s="142"/>
      <c r="L11" s="142"/>
      <c r="M11" s="142"/>
      <c r="N11" s="142"/>
      <c r="O11" s="1"/>
      <c r="P11" s="145"/>
    </row>
    <row r="12" spans="1:22" ht="16.5" customHeight="1" thickTop="1">
      <c r="A12" s="422" t="s">
        <v>471</v>
      </c>
      <c r="B12" s="403" t="s">
        <v>6</v>
      </c>
      <c r="C12" s="403" t="s">
        <v>3</v>
      </c>
      <c r="D12" s="404" t="s">
        <v>4</v>
      </c>
      <c r="E12" s="418" t="s">
        <v>5</v>
      </c>
      <c r="F12" s="415" t="str">
        <f>Kat8S1</f>
        <v>sestava bez náčiní</v>
      </c>
      <c r="G12" s="416"/>
      <c r="H12" s="416"/>
      <c r="I12" s="416"/>
      <c r="J12" s="417"/>
      <c r="K12" s="415" t="str">
        <f>Kat8S2</f>
        <v>sestava s libovolným náčiním</v>
      </c>
      <c r="L12" s="416"/>
      <c r="M12" s="416"/>
      <c r="N12" s="416"/>
      <c r="O12" s="417"/>
      <c r="P12" s="413" t="s">
        <v>484</v>
      </c>
      <c r="Q12" s="420" t="s">
        <v>1741</v>
      </c>
    </row>
    <row r="13" spans="1:22" ht="16.5" thickBot="1">
      <c r="A13" s="423">
        <v>0</v>
      </c>
      <c r="B13" s="424">
        <v>0</v>
      </c>
      <c r="C13" s="424">
        <v>0</v>
      </c>
      <c r="D13" s="425">
        <v>0</v>
      </c>
      <c r="E13" s="419"/>
      <c r="F13" s="175" t="s">
        <v>505</v>
      </c>
      <c r="G13" s="189" t="s">
        <v>477</v>
      </c>
      <c r="H13" s="189" t="s">
        <v>470</v>
      </c>
      <c r="I13" s="189" t="s">
        <v>482</v>
      </c>
      <c r="J13" s="190" t="s">
        <v>483</v>
      </c>
      <c r="K13" s="175" t="s">
        <v>505</v>
      </c>
      <c r="L13" s="189" t="s">
        <v>477</v>
      </c>
      <c r="M13" s="189" t="s">
        <v>470</v>
      </c>
      <c r="N13" s="189" t="s">
        <v>482</v>
      </c>
      <c r="O13" s="190" t="s">
        <v>483</v>
      </c>
      <c r="P13" s="414">
        <v>0</v>
      </c>
      <c r="Q13" s="421">
        <v>0</v>
      </c>
    </row>
    <row r="14" spans="1:22" ht="32.1" customHeight="1" thickTop="1">
      <c r="A14" s="191">
        <f>Seznam!B128</f>
        <v>1</v>
      </c>
      <c r="B14" s="192" t="str">
        <f>Seznam!C128</f>
        <v>Adéla Podlahová</v>
      </c>
      <c r="C14" s="149">
        <f>Seznam!D128</f>
        <v>2005</v>
      </c>
      <c r="D14" s="193" t="str">
        <f>Seznam!E128</f>
        <v>GSK Tábor</v>
      </c>
      <c r="E14" s="272" t="str">
        <f>Seznam!F128</f>
        <v>CZE</v>
      </c>
      <c r="F14" s="196"/>
      <c r="G14" s="194"/>
      <c r="H14" s="194"/>
      <c r="I14" s="194"/>
      <c r="J14" s="195"/>
      <c r="K14" s="196"/>
      <c r="L14" s="194"/>
      <c r="M14" s="194"/>
      <c r="N14" s="194"/>
      <c r="O14" s="195"/>
      <c r="P14" s="197"/>
      <c r="Q14" s="198"/>
    </row>
    <row r="15" spans="1:22" ht="32.1" customHeight="1">
      <c r="A15" s="176">
        <f>Seznam!B129</f>
        <v>2</v>
      </c>
      <c r="B15" s="177" t="str">
        <f>Seznam!C129</f>
        <v>Anna Maršálková</v>
      </c>
      <c r="C15" s="157">
        <f>Seznam!D129</f>
        <v>2004</v>
      </c>
      <c r="D15" s="178" t="str">
        <f>Seznam!E129</f>
        <v>GSK Ústí nad Labem</v>
      </c>
      <c r="E15" s="273" t="str">
        <f>Seznam!F129</f>
        <v>CZE</v>
      </c>
      <c r="F15" s="199"/>
      <c r="G15" s="179"/>
      <c r="H15" s="179"/>
      <c r="I15" s="179"/>
      <c r="J15" s="180"/>
      <c r="K15" s="199"/>
      <c r="L15" s="179"/>
      <c r="M15" s="179"/>
      <c r="N15" s="179"/>
      <c r="O15" s="180"/>
      <c r="P15" s="200"/>
      <c r="Q15" s="181"/>
    </row>
    <row r="16" spans="1:22" ht="32.1" customHeight="1">
      <c r="A16" s="263">
        <f>Seznam!B130</f>
        <v>3</v>
      </c>
      <c r="B16" s="264" t="str">
        <f>Seznam!C130</f>
        <v>Livia Miedl</v>
      </c>
      <c r="C16" s="248">
        <f>Seznam!D130</f>
        <v>2004</v>
      </c>
      <c r="D16" s="265" t="str">
        <f>Seznam!E130</f>
        <v>ÖTB Linz</v>
      </c>
      <c r="E16" s="274" t="str">
        <f>Seznam!F130</f>
        <v>AUT</v>
      </c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9"/>
      <c r="Q16" s="270"/>
    </row>
    <row r="17" spans="1:17" ht="32.1" customHeight="1">
      <c r="A17" s="263">
        <f>Seznam!B131</f>
        <v>4</v>
      </c>
      <c r="B17" s="264" t="str">
        <f>Seznam!C131</f>
        <v>Nela Pomahačová</v>
      </c>
      <c r="C17" s="248">
        <f>Seznam!D131</f>
        <v>2004</v>
      </c>
      <c r="D17" s="265" t="str">
        <f>Seznam!E131</f>
        <v>Žižkov I. Elite</v>
      </c>
      <c r="E17" s="274" t="str">
        <f>Seznam!F131</f>
        <v>CZE</v>
      </c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9"/>
      <c r="Q17" s="270"/>
    </row>
    <row r="18" spans="1:17" ht="32.1" customHeight="1">
      <c r="A18" s="263">
        <f>Seznam!B132</f>
        <v>5</v>
      </c>
      <c r="B18" s="264" t="str">
        <f>Seznam!C132</f>
        <v>Sofie Ocelíková</v>
      </c>
      <c r="C18" s="248">
        <f>Seznam!D132</f>
        <v>2004</v>
      </c>
      <c r="D18" s="265" t="str">
        <f>Seznam!E132</f>
        <v>TJ Sokol Hodkovičky</v>
      </c>
      <c r="E18" s="274" t="str">
        <f>Seznam!F132</f>
        <v>CZE</v>
      </c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9"/>
      <c r="Q18" s="270"/>
    </row>
    <row r="19" spans="1:17" ht="32.1" customHeight="1">
      <c r="A19" s="263">
        <f>Seznam!B133</f>
        <v>6</v>
      </c>
      <c r="B19" s="264" t="str">
        <f>Seznam!C133</f>
        <v>Daniela Dunová</v>
      </c>
      <c r="C19" s="248">
        <f>Seznam!D133</f>
        <v>2004</v>
      </c>
      <c r="D19" s="265" t="str">
        <f>Seznam!E133</f>
        <v>SK GymŠarm Plzeň</v>
      </c>
      <c r="E19" s="274" t="str">
        <f>Seznam!F133</f>
        <v>CZE</v>
      </c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9"/>
      <c r="Q19" s="270"/>
    </row>
    <row r="20" spans="1:17" ht="32.1" customHeight="1">
      <c r="A20" s="263">
        <f>Seznam!B134</f>
        <v>7</v>
      </c>
      <c r="B20" s="264" t="str">
        <f>Seznam!C134</f>
        <v>Agnieszka Molęda</v>
      </c>
      <c r="C20" s="248">
        <f>Seznam!D134</f>
        <v>2005</v>
      </c>
      <c r="D20" s="265" t="str">
        <f>Seznam!E134</f>
        <v>UKS Katowice</v>
      </c>
      <c r="E20" s="274" t="str">
        <f>Seznam!F134</f>
        <v>POL</v>
      </c>
      <c r="F20" s="266"/>
      <c r="G20" s="267"/>
      <c r="H20" s="267"/>
      <c r="I20" s="267"/>
      <c r="J20" s="268"/>
      <c r="K20" s="266"/>
      <c r="L20" s="267"/>
      <c r="M20" s="267"/>
      <c r="N20" s="267"/>
      <c r="O20" s="268"/>
      <c r="P20" s="269"/>
      <c r="Q20" s="270"/>
    </row>
    <row r="21" spans="1:17" ht="32.1" customHeight="1">
      <c r="A21" s="263">
        <f>Seznam!B135</f>
        <v>8</v>
      </c>
      <c r="B21" s="264" t="str">
        <f>Seznam!C135</f>
        <v xml:space="preserve">Tereza Staňková </v>
      </c>
      <c r="C21" s="248">
        <f>Seznam!D135</f>
        <v>2005</v>
      </c>
      <c r="D21" s="265" t="str">
        <f>Seznam!E135</f>
        <v>SK MG Vysočina Jihlava</v>
      </c>
      <c r="E21" s="274" t="str">
        <f>Seznam!F135</f>
        <v>CZE</v>
      </c>
      <c r="F21" s="266"/>
      <c r="G21" s="267"/>
      <c r="H21" s="267"/>
      <c r="I21" s="267"/>
      <c r="J21" s="268"/>
      <c r="K21" s="266"/>
      <c r="L21" s="267"/>
      <c r="M21" s="267"/>
      <c r="N21" s="267"/>
      <c r="O21" s="268"/>
      <c r="P21" s="269"/>
      <c r="Q21" s="270"/>
    </row>
    <row r="22" spans="1:17" ht="32.1" customHeight="1">
      <c r="A22" s="263">
        <f>Seznam!B136</f>
        <v>9</v>
      </c>
      <c r="B22" s="264" t="str">
        <f>Seznam!C136</f>
        <v>Natálie Tichá</v>
      </c>
      <c r="C22" s="248">
        <f>Seznam!D136</f>
        <v>2005</v>
      </c>
      <c r="D22" s="265" t="str">
        <f>Seznam!E136</f>
        <v>GSK Tábor</v>
      </c>
      <c r="E22" s="274" t="str">
        <f>Seznam!F136</f>
        <v>CZE</v>
      </c>
      <c r="F22" s="266"/>
      <c r="G22" s="267"/>
      <c r="H22" s="267"/>
      <c r="I22" s="267"/>
      <c r="J22" s="268"/>
      <c r="K22" s="266"/>
      <c r="L22" s="267"/>
      <c r="M22" s="267"/>
      <c r="N22" s="267"/>
      <c r="O22" s="268"/>
      <c r="P22" s="269"/>
      <c r="Q22" s="270"/>
    </row>
    <row r="23" spans="1:17" ht="32.1" customHeight="1">
      <c r="A23" s="263">
        <f>Seznam!B137</f>
        <v>10</v>
      </c>
      <c r="B23" s="264" t="str">
        <f>Seznam!C137</f>
        <v>Linda Houdová</v>
      </c>
      <c r="C23" s="248">
        <f>Seznam!D137</f>
        <v>2004</v>
      </c>
      <c r="D23" s="265" t="str">
        <f>Seznam!E137</f>
        <v>RG Proactive Milevsko</v>
      </c>
      <c r="E23" s="274" t="str">
        <f>Seznam!F137</f>
        <v>CZE</v>
      </c>
      <c r="F23" s="266"/>
      <c r="G23" s="267"/>
      <c r="H23" s="267"/>
      <c r="I23" s="267"/>
      <c r="J23" s="268"/>
      <c r="K23" s="266"/>
      <c r="L23" s="267"/>
      <c r="M23" s="267"/>
      <c r="N23" s="267"/>
      <c r="O23" s="268"/>
      <c r="P23" s="269"/>
      <c r="Q23" s="270"/>
    </row>
    <row r="24" spans="1:17" ht="32.1" customHeight="1">
      <c r="A24" s="263">
        <f>Seznam!B138</f>
        <v>11</v>
      </c>
      <c r="B24" s="264" t="str">
        <f>Seznam!C138</f>
        <v>Lucie Bretšnajdrová</v>
      </c>
      <c r="C24" s="248">
        <f>Seznam!D138</f>
        <v>2005</v>
      </c>
      <c r="D24" s="265" t="str">
        <f>Seznam!E138</f>
        <v>TJ Slavoj Plzeň</v>
      </c>
      <c r="E24" s="274" t="str">
        <f>Seznam!F138</f>
        <v>CZE</v>
      </c>
      <c r="F24" s="266"/>
      <c r="G24" s="267"/>
      <c r="H24" s="267"/>
      <c r="I24" s="267"/>
      <c r="J24" s="268"/>
      <c r="K24" s="266"/>
      <c r="L24" s="267"/>
      <c r="M24" s="267"/>
      <c r="N24" s="267"/>
      <c r="O24" s="268"/>
      <c r="P24" s="269"/>
      <c r="Q24" s="270"/>
    </row>
    <row r="25" spans="1:17" ht="32.1" customHeight="1">
      <c r="A25" s="263">
        <f>Seznam!B139</f>
        <v>12</v>
      </c>
      <c r="B25" s="264" t="str">
        <f>Seznam!C139</f>
        <v>Tereza Janoušková</v>
      </c>
      <c r="C25" s="248">
        <f>Seznam!D139</f>
        <v>2005</v>
      </c>
      <c r="D25" s="265" t="str">
        <f>Seznam!E139</f>
        <v>SK MG Mantila Brno</v>
      </c>
      <c r="E25" s="274" t="str">
        <f>Seznam!F139</f>
        <v>CZE</v>
      </c>
      <c r="F25" s="266"/>
      <c r="G25" s="267"/>
      <c r="H25" s="267"/>
      <c r="I25" s="267"/>
      <c r="J25" s="268"/>
      <c r="K25" s="266"/>
      <c r="L25" s="267"/>
      <c r="M25" s="267"/>
      <c r="N25" s="267"/>
      <c r="O25" s="268"/>
      <c r="P25" s="269"/>
      <c r="Q25" s="270"/>
    </row>
    <row r="26" spans="1:17" ht="32.1" customHeight="1">
      <c r="A26" s="263">
        <f>Seznam!B140</f>
        <v>13</v>
      </c>
      <c r="B26" s="264" t="str">
        <f>Seznam!C140</f>
        <v>Sara Čorluka</v>
      </c>
      <c r="C26" s="248">
        <f>Seznam!D140</f>
        <v>2004</v>
      </c>
      <c r="D26" s="265" t="str">
        <f>Seznam!E140</f>
        <v>Maksimir Zagreb</v>
      </c>
      <c r="E26" s="274" t="str">
        <f>Seznam!F140</f>
        <v>CRO</v>
      </c>
      <c r="F26" s="266"/>
      <c r="G26" s="267"/>
      <c r="H26" s="267"/>
      <c r="I26" s="267"/>
      <c r="J26" s="268"/>
      <c r="K26" s="266"/>
      <c r="L26" s="267"/>
      <c r="M26" s="267"/>
      <c r="N26" s="267"/>
      <c r="O26" s="268"/>
      <c r="P26" s="269"/>
      <c r="Q26" s="270"/>
    </row>
    <row r="27" spans="1:17" ht="32.1" customHeight="1">
      <c r="A27" s="263">
        <f>Seznam!B141</f>
        <v>14</v>
      </c>
      <c r="B27" s="264" t="str">
        <f>Seznam!C141</f>
        <v>Eva Šiková</v>
      </c>
      <c r="C27" s="248">
        <f>Seznam!D141</f>
        <v>2004</v>
      </c>
      <c r="D27" s="265" t="str">
        <f>Seznam!E141</f>
        <v>GSK Tábor</v>
      </c>
      <c r="E27" s="274" t="str">
        <f>Seznam!F141</f>
        <v>CZE</v>
      </c>
      <c r="F27" s="266"/>
      <c r="G27" s="267"/>
      <c r="H27" s="267"/>
      <c r="I27" s="267"/>
      <c r="J27" s="268"/>
      <c r="K27" s="266"/>
      <c r="L27" s="267"/>
      <c r="M27" s="267"/>
      <c r="N27" s="267"/>
      <c r="O27" s="268"/>
      <c r="P27" s="269"/>
      <c r="Q27" s="270"/>
    </row>
    <row r="28" spans="1:17" ht="32.1" customHeight="1">
      <c r="A28" s="263">
        <f>Seznam!B142</f>
        <v>15</v>
      </c>
      <c r="B28" s="264" t="str">
        <f>Seznam!C142</f>
        <v>Erika Potůčková</v>
      </c>
      <c r="C28" s="248">
        <f>Seznam!D142</f>
        <v>2004</v>
      </c>
      <c r="D28" s="265" t="str">
        <f>Seznam!E142</f>
        <v>SK MG Vysočina Jihlava</v>
      </c>
      <c r="E28" s="274" t="str">
        <f>Seznam!F142</f>
        <v>CZE</v>
      </c>
      <c r="F28" s="266"/>
      <c r="G28" s="267"/>
      <c r="H28" s="267"/>
      <c r="I28" s="267"/>
      <c r="J28" s="268"/>
      <c r="K28" s="266"/>
      <c r="L28" s="267"/>
      <c r="M28" s="267"/>
      <c r="N28" s="267"/>
      <c r="O28" s="268"/>
      <c r="P28" s="269"/>
      <c r="Q28" s="270"/>
    </row>
    <row r="29" spans="1:17" ht="32.1" customHeight="1" thickBot="1">
      <c r="A29" s="182"/>
      <c r="B29" s="183"/>
      <c r="C29" s="164"/>
      <c r="D29" s="184"/>
      <c r="E29" s="275"/>
      <c r="F29" s="201"/>
      <c r="G29" s="185"/>
      <c r="H29" s="185"/>
      <c r="I29" s="185"/>
      <c r="J29" s="186"/>
      <c r="K29" s="201"/>
      <c r="L29" s="185"/>
      <c r="M29" s="185"/>
      <c r="N29" s="185"/>
      <c r="O29" s="186"/>
      <c r="P29" s="202"/>
      <c r="Q29" s="187"/>
    </row>
    <row r="30" spans="1:17" ht="13.5" thickTop="1"/>
  </sheetData>
  <mergeCells count="19">
    <mergeCell ref="A12:A13"/>
    <mergeCell ref="B12:B13"/>
    <mergeCell ref="C12:C13"/>
    <mergeCell ref="D12:D13"/>
    <mergeCell ref="Q4:Q5"/>
    <mergeCell ref="A4:A5"/>
    <mergeCell ref="B4:B5"/>
    <mergeCell ref="C4:C5"/>
    <mergeCell ref="D4:D5"/>
    <mergeCell ref="Q12:Q13"/>
    <mergeCell ref="E12:E13"/>
    <mergeCell ref="F12:J12"/>
    <mergeCell ref="K12:O12"/>
    <mergeCell ref="P12:P13"/>
    <mergeCell ref="D1:L1"/>
    <mergeCell ref="P4:P5"/>
    <mergeCell ref="F4:J4"/>
    <mergeCell ref="K4:O4"/>
    <mergeCell ref="E4:E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opLeftCell="A19" workbookViewId="0">
      <selection activeCell="S16" sqref="S16"/>
    </sheetView>
  </sheetViews>
  <sheetFormatPr defaultRowHeight="12.75"/>
  <cols>
    <col min="1" max="1" width="10.7109375" customWidth="1"/>
    <col min="2" max="2" width="25.85546875" bestFit="1" customWidth="1"/>
    <col min="3" max="3" width="9" customWidth="1"/>
    <col min="4" max="4" width="36.42578125" bestFit="1" customWidth="1"/>
    <col min="5" max="5" width="6.42578125" style="5" bestFit="1" customWidth="1"/>
    <col min="6" max="8" width="10.7109375" style="48" hidden="1" customWidth="1"/>
    <col min="9" max="9" width="8.85546875" style="48" hidden="1" customWidth="1"/>
    <col min="10" max="10" width="29.7109375" style="48" customWidth="1"/>
    <col min="11" max="14" width="10.7109375" style="48" hidden="1" customWidth="1"/>
    <col min="15" max="15" width="33.42578125" customWidth="1"/>
    <col min="16" max="17" width="10.7109375" customWidth="1"/>
  </cols>
  <sheetData>
    <row r="1" spans="1:22" ht="22.5">
      <c r="A1" s="1" t="s">
        <v>1740</v>
      </c>
      <c r="C1" s="4"/>
      <c r="D1" s="399" t="str">
        <f>Název</f>
        <v>Milevský pohár</v>
      </c>
      <c r="E1" s="399"/>
      <c r="F1" s="399"/>
      <c r="G1" s="399"/>
      <c r="H1" s="399"/>
      <c r="I1" s="399"/>
      <c r="J1" s="399"/>
      <c r="K1" s="399"/>
      <c r="L1" s="399"/>
      <c r="N1" s="142"/>
      <c r="Q1" s="143" t="str">
        <f>Datum</f>
        <v>12.března 2016</v>
      </c>
      <c r="R1" s="142"/>
      <c r="S1" s="142"/>
      <c r="T1" s="142"/>
      <c r="U1" s="142"/>
      <c r="V1" s="1"/>
    </row>
    <row r="2" spans="1:22" ht="22.5">
      <c r="A2" s="1"/>
      <c r="C2" s="4"/>
      <c r="D2" s="1"/>
      <c r="E2" s="4"/>
      <c r="F2" s="142"/>
      <c r="G2" s="142"/>
      <c r="H2" s="142"/>
      <c r="I2" s="142"/>
      <c r="J2" s="142"/>
      <c r="K2" s="142"/>
      <c r="L2" s="142"/>
      <c r="M2" s="142"/>
      <c r="N2" s="142"/>
      <c r="Q2" s="143" t="str">
        <f>Místo</f>
        <v>Milevsko</v>
      </c>
      <c r="R2" s="142"/>
      <c r="S2" s="142"/>
      <c r="T2" s="142"/>
      <c r="U2" s="142"/>
      <c r="V2" s="1"/>
    </row>
    <row r="3" spans="1:22" ht="23.25" thickBot="1">
      <c r="A3" s="188" t="str">
        <f>_kat9</f>
        <v>8. kategorie - kadetky starší, ročník 2001 - 2003</v>
      </c>
      <c r="B3" s="188"/>
      <c r="C3" s="188"/>
      <c r="D3" s="188"/>
      <c r="E3" s="271"/>
      <c r="F3" s="188"/>
      <c r="G3" s="142"/>
      <c r="H3" s="142"/>
      <c r="I3" s="142"/>
      <c r="J3" s="142"/>
      <c r="K3" s="142"/>
      <c r="L3" s="142"/>
      <c r="M3" s="142"/>
      <c r="N3" s="142"/>
      <c r="O3" s="1"/>
      <c r="P3" s="145"/>
    </row>
    <row r="4" spans="1:22" ht="16.5" customHeight="1" thickTop="1">
      <c r="A4" s="422" t="s">
        <v>471</v>
      </c>
      <c r="B4" s="403" t="s">
        <v>6</v>
      </c>
      <c r="C4" s="403" t="s">
        <v>3</v>
      </c>
      <c r="D4" s="404" t="s">
        <v>4</v>
      </c>
      <c r="E4" s="418" t="s">
        <v>5</v>
      </c>
      <c r="F4" s="415" t="str">
        <f>Kat9S1</f>
        <v>sestava s kuželi</v>
      </c>
      <c r="G4" s="416"/>
      <c r="H4" s="416"/>
      <c r="I4" s="416"/>
      <c r="J4" s="417"/>
      <c r="K4" s="415" t="str">
        <f>Kat9S2</f>
        <v>sestava s libovolným náčiním</v>
      </c>
      <c r="L4" s="416"/>
      <c r="M4" s="416"/>
      <c r="N4" s="416"/>
      <c r="O4" s="417"/>
      <c r="P4" s="413" t="s">
        <v>484</v>
      </c>
      <c r="Q4" s="420" t="s">
        <v>1741</v>
      </c>
    </row>
    <row r="5" spans="1:22" ht="16.5" thickBot="1">
      <c r="A5" s="423">
        <v>0</v>
      </c>
      <c r="B5" s="424">
        <v>0</v>
      </c>
      <c r="C5" s="424">
        <v>0</v>
      </c>
      <c r="D5" s="425">
        <v>0</v>
      </c>
      <c r="E5" s="419"/>
      <c r="F5" s="175" t="s">
        <v>505</v>
      </c>
      <c r="G5" s="189" t="s">
        <v>477</v>
      </c>
      <c r="H5" s="189" t="s">
        <v>470</v>
      </c>
      <c r="I5" s="189" t="s">
        <v>482</v>
      </c>
      <c r="J5" s="190" t="s">
        <v>483</v>
      </c>
      <c r="K5" s="175" t="s">
        <v>505</v>
      </c>
      <c r="L5" s="189" t="s">
        <v>477</v>
      </c>
      <c r="M5" s="189" t="s">
        <v>470</v>
      </c>
      <c r="N5" s="189" t="s">
        <v>482</v>
      </c>
      <c r="O5" s="190" t="s">
        <v>483</v>
      </c>
      <c r="P5" s="414">
        <v>0</v>
      </c>
      <c r="Q5" s="421">
        <v>0</v>
      </c>
    </row>
    <row r="6" spans="1:22" ht="32.1" customHeight="1" thickTop="1">
      <c r="A6" s="191">
        <f>Seznam!B143</f>
        <v>1</v>
      </c>
      <c r="B6" s="192" t="str">
        <f>Seznam!C143</f>
        <v>Ava Kuntscherová</v>
      </c>
      <c r="C6" s="149">
        <f>Seznam!D143</f>
        <v>2001</v>
      </c>
      <c r="D6" s="193" t="str">
        <f>Seznam!E143</f>
        <v>TJ Slavoj Plzeň</v>
      </c>
      <c r="E6" s="272" t="str">
        <f>Seznam!F143</f>
        <v>CZE</v>
      </c>
      <c r="F6" s="196"/>
      <c r="G6" s="194"/>
      <c r="H6" s="194"/>
      <c r="I6" s="194"/>
      <c r="J6" s="195"/>
      <c r="K6" s="196"/>
      <c r="L6" s="194"/>
      <c r="M6" s="194"/>
      <c r="N6" s="194"/>
      <c r="O6" s="195"/>
      <c r="P6" s="197"/>
      <c r="Q6" s="198"/>
    </row>
    <row r="7" spans="1:22" ht="32.1" customHeight="1">
      <c r="A7" s="176">
        <f>Seznam!B144</f>
        <v>2</v>
      </c>
      <c r="B7" s="177" t="str">
        <f>Seznam!C144</f>
        <v>Kateřina Minksová</v>
      </c>
      <c r="C7" s="157">
        <f>Seznam!D144</f>
        <v>2002</v>
      </c>
      <c r="D7" s="178" t="str">
        <f>Seznam!E144</f>
        <v>TJ Sokol Hodkovičky</v>
      </c>
      <c r="E7" s="273" t="str">
        <f>Seznam!F144</f>
        <v>CZE</v>
      </c>
      <c r="F7" s="199"/>
      <c r="G7" s="179"/>
      <c r="H7" s="179"/>
      <c r="I7" s="179"/>
      <c r="J7" s="180"/>
      <c r="K7" s="199"/>
      <c r="L7" s="179"/>
      <c r="M7" s="179"/>
      <c r="N7" s="179"/>
      <c r="O7" s="180"/>
      <c r="P7" s="200"/>
      <c r="Q7" s="181"/>
    </row>
    <row r="8" spans="1:22" ht="32.1" customHeight="1">
      <c r="A8" s="263">
        <f>Seznam!B145</f>
        <v>3</v>
      </c>
      <c r="B8" s="264" t="str">
        <f>Seznam!C145</f>
        <v>Wiktoria Psecka</v>
      </c>
      <c r="C8" s="248">
        <f>Seznam!D145</f>
        <v>2003</v>
      </c>
      <c r="D8" s="265" t="str">
        <f>Seznam!E145</f>
        <v>UKS Katowice</v>
      </c>
      <c r="E8" s="274" t="str">
        <f>Seznam!F145</f>
        <v>POL</v>
      </c>
      <c r="F8" s="266"/>
      <c r="G8" s="267"/>
      <c r="H8" s="267"/>
      <c r="I8" s="267"/>
      <c r="J8" s="268"/>
      <c r="K8" s="266"/>
      <c r="L8" s="267"/>
      <c r="M8" s="267"/>
      <c r="N8" s="267"/>
      <c r="O8" s="268"/>
      <c r="P8" s="269"/>
      <c r="Q8" s="270"/>
    </row>
    <row r="9" spans="1:22" ht="32.1" customHeight="1">
      <c r="A9" s="263" t="e">
        <f>Seznam!#REF!</f>
        <v>#REF!</v>
      </c>
      <c r="B9" s="264" t="e">
        <f>Seznam!#REF!</f>
        <v>#REF!</v>
      </c>
      <c r="C9" s="248" t="e">
        <f>Seznam!#REF!</f>
        <v>#REF!</v>
      </c>
      <c r="D9" s="265" t="e">
        <f>Seznam!#REF!</f>
        <v>#REF!</v>
      </c>
      <c r="E9" s="274" t="e">
        <f>Seznam!#REF!</f>
        <v>#REF!</v>
      </c>
      <c r="F9" s="266"/>
      <c r="G9" s="267"/>
      <c r="H9" s="267"/>
      <c r="I9" s="267"/>
      <c r="J9" s="268"/>
      <c r="K9" s="266"/>
      <c r="L9" s="267"/>
      <c r="M9" s="267"/>
      <c r="N9" s="267"/>
      <c r="O9" s="268"/>
      <c r="P9" s="269"/>
      <c r="Q9" s="270"/>
    </row>
    <row r="10" spans="1:22" ht="32.1" customHeight="1">
      <c r="A10" s="263">
        <f>Seznam!B146</f>
        <v>5</v>
      </c>
      <c r="B10" s="264" t="str">
        <f>Seznam!C146</f>
        <v>Klára Tamchynová</v>
      </c>
      <c r="C10" s="248">
        <f>Seznam!D146</f>
        <v>2001</v>
      </c>
      <c r="D10" s="265" t="str">
        <f>Seznam!E146</f>
        <v>TopGym Karlovy Vary</v>
      </c>
      <c r="E10" s="274" t="str">
        <f>Seznam!F146</f>
        <v>CZE</v>
      </c>
      <c r="F10" s="266"/>
      <c r="G10" s="267"/>
      <c r="H10" s="267"/>
      <c r="I10" s="267"/>
      <c r="J10" s="268"/>
      <c r="K10" s="266"/>
      <c r="L10" s="267"/>
      <c r="M10" s="267"/>
      <c r="N10" s="267"/>
      <c r="O10" s="268"/>
      <c r="P10" s="269"/>
      <c r="Q10" s="270"/>
    </row>
    <row r="11" spans="1:22" ht="32.1" customHeight="1">
      <c r="A11" s="263">
        <f>Seznam!B147</f>
        <v>6</v>
      </c>
      <c r="B11" s="264" t="str">
        <f>Seznam!C147</f>
        <v xml:space="preserve">Tereza Palupčíková </v>
      </c>
      <c r="C11" s="248">
        <f>Seznam!D147</f>
        <v>2001</v>
      </c>
      <c r="D11" s="265" t="str">
        <f>Seznam!E147</f>
        <v>Středisko volného času Bruntál</v>
      </c>
      <c r="E11" s="274" t="str">
        <f>Seznam!F147</f>
        <v>CZE</v>
      </c>
      <c r="F11" s="266"/>
      <c r="G11" s="267"/>
      <c r="H11" s="267"/>
      <c r="I11" s="267"/>
      <c r="J11" s="268"/>
      <c r="K11" s="266"/>
      <c r="L11" s="267"/>
      <c r="M11" s="267"/>
      <c r="N11" s="267"/>
      <c r="O11" s="268"/>
      <c r="P11" s="269"/>
      <c r="Q11" s="270"/>
    </row>
    <row r="12" spans="1:22" ht="32.1" customHeight="1">
      <c r="A12" s="263">
        <f>Seznam!B148</f>
        <v>7</v>
      </c>
      <c r="B12" s="264" t="str">
        <f>Seznam!C148</f>
        <v>Michaela Cajthamlová</v>
      </c>
      <c r="C12" s="248">
        <f>Seznam!D148</f>
        <v>2001</v>
      </c>
      <c r="D12" s="265" t="str">
        <f>Seznam!E148</f>
        <v>SK GymŠarm Plzeň</v>
      </c>
      <c r="E12" s="274" t="str">
        <f>Seznam!F148</f>
        <v>CZE</v>
      </c>
      <c r="F12" s="266"/>
      <c r="G12" s="267"/>
      <c r="H12" s="267"/>
      <c r="I12" s="267"/>
      <c r="J12" s="268"/>
      <c r="K12" s="266"/>
      <c r="L12" s="267"/>
      <c r="M12" s="267"/>
      <c r="N12" s="267"/>
      <c r="O12" s="268"/>
      <c r="P12" s="269"/>
      <c r="Q12" s="270"/>
    </row>
    <row r="13" spans="1:22" ht="32.1" customHeight="1">
      <c r="A13" s="263">
        <f>Seznam!B149</f>
        <v>8</v>
      </c>
      <c r="B13" s="264" t="str">
        <f>Seznam!C149</f>
        <v>Michalina Nicpoń</v>
      </c>
      <c r="C13" s="248">
        <f>Seznam!D149</f>
        <v>2002</v>
      </c>
      <c r="D13" s="265" t="str">
        <f>Seznam!E149</f>
        <v>SG Legion Warszawa</v>
      </c>
      <c r="E13" s="274" t="str">
        <f>Seznam!F149</f>
        <v>POL</v>
      </c>
      <c r="F13" s="266"/>
      <c r="G13" s="267"/>
      <c r="H13" s="267"/>
      <c r="I13" s="267"/>
      <c r="J13" s="268"/>
      <c r="K13" s="266"/>
      <c r="L13" s="267"/>
      <c r="M13" s="267"/>
      <c r="N13" s="267"/>
      <c r="O13" s="268"/>
      <c r="P13" s="269"/>
      <c r="Q13" s="270"/>
    </row>
    <row r="14" spans="1:22" ht="32.1" customHeight="1">
      <c r="A14" s="263">
        <f>Seznam!B150</f>
        <v>9</v>
      </c>
      <c r="B14" s="264" t="str">
        <f>Seznam!C150</f>
        <v>Natálie Rajchartová</v>
      </c>
      <c r="C14" s="248">
        <f>Seznam!D150</f>
        <v>2002</v>
      </c>
      <c r="D14" s="265" t="str">
        <f>Seznam!E150</f>
        <v>SK GymŠarm Plzeň</v>
      </c>
      <c r="E14" s="274" t="str">
        <f>Seznam!F150</f>
        <v>CZE</v>
      </c>
      <c r="F14" s="266"/>
      <c r="G14" s="267"/>
      <c r="H14" s="267"/>
      <c r="I14" s="267"/>
      <c r="J14" s="268"/>
      <c r="K14" s="266"/>
      <c r="L14" s="267"/>
      <c r="M14" s="267"/>
      <c r="N14" s="267"/>
      <c r="O14" s="268"/>
      <c r="P14" s="269"/>
      <c r="Q14" s="270"/>
    </row>
    <row r="15" spans="1:22" ht="32.1" customHeight="1">
      <c r="A15" s="263">
        <f>Seznam!B151</f>
        <v>10</v>
      </c>
      <c r="B15" s="264" t="str">
        <f>Seznam!C151</f>
        <v>Juliána Mocná</v>
      </c>
      <c r="C15" s="248">
        <f>Seznam!D151</f>
        <v>2002</v>
      </c>
      <c r="D15" s="265" t="str">
        <f>Seznam!E151</f>
        <v>Sokol Praha VII</v>
      </c>
      <c r="E15" s="274" t="str">
        <f>Seznam!F151</f>
        <v>CZE</v>
      </c>
      <c r="F15" s="266"/>
      <c r="G15" s="267"/>
      <c r="H15" s="267"/>
      <c r="I15" s="267"/>
      <c r="J15" s="268"/>
      <c r="K15" s="266"/>
      <c r="L15" s="267"/>
      <c r="M15" s="267"/>
      <c r="N15" s="267"/>
      <c r="O15" s="268"/>
      <c r="P15" s="269"/>
      <c r="Q15" s="270"/>
    </row>
    <row r="16" spans="1:22" ht="32.1" customHeight="1">
      <c r="A16" s="263">
        <f>Seznam!B152</f>
        <v>11</v>
      </c>
      <c r="B16" s="264" t="str">
        <f>Seznam!C152</f>
        <v>Linda Rambousková</v>
      </c>
      <c r="C16" s="248">
        <f>Seznam!D152</f>
        <v>2002</v>
      </c>
      <c r="D16" s="265" t="str">
        <f>Seznam!E152</f>
        <v>GSK Tábor</v>
      </c>
      <c r="E16" s="274" t="str">
        <f>Seznam!F152</f>
        <v>CZE</v>
      </c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9"/>
      <c r="Q16" s="270"/>
    </row>
    <row r="17" spans="1:17" ht="32.1" customHeight="1">
      <c r="A17" s="263">
        <f>Seznam!B153</f>
        <v>12</v>
      </c>
      <c r="B17" s="264" t="str">
        <f>Seznam!C153</f>
        <v>Barbora Smékalová</v>
      </c>
      <c r="C17" s="248">
        <f>Seznam!D153</f>
        <v>2002</v>
      </c>
      <c r="D17" s="265" t="str">
        <f>Seznam!E153</f>
        <v>Středisko volného času Bruntál</v>
      </c>
      <c r="E17" s="274" t="str">
        <f>Seznam!F153</f>
        <v>CZE</v>
      </c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9"/>
      <c r="Q17" s="270"/>
    </row>
    <row r="18" spans="1:17" ht="32.1" customHeight="1">
      <c r="A18" s="263">
        <f>Seznam!B154</f>
        <v>13</v>
      </c>
      <c r="B18" s="264" t="str">
        <f>Seznam!C154</f>
        <v>Denisa Hejduková</v>
      </c>
      <c r="C18" s="248">
        <f>Seznam!D154</f>
        <v>2001</v>
      </c>
      <c r="D18" s="265" t="str">
        <f>Seznam!E154</f>
        <v>SK MG Vysočina Jihlava</v>
      </c>
      <c r="E18" s="274" t="str">
        <f>Seznam!F154</f>
        <v>CZE</v>
      </c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9"/>
      <c r="Q18" s="270"/>
    </row>
    <row r="19" spans="1:17" ht="32.1" customHeight="1">
      <c r="A19" s="263">
        <f>Seznam!B156</f>
        <v>15</v>
      </c>
      <c r="B19" s="264" t="str">
        <f>Seznam!C156</f>
        <v>Natalie Dudová</v>
      </c>
      <c r="C19" s="248">
        <f>Seznam!D156</f>
        <v>2001</v>
      </c>
      <c r="D19" s="265" t="str">
        <f>Seznam!E156</f>
        <v>SK MG Mantila Brno</v>
      </c>
      <c r="E19" s="274" t="str">
        <f>Seznam!F156</f>
        <v>CZE</v>
      </c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9"/>
      <c r="Q19" s="270"/>
    </row>
    <row r="20" spans="1:17" ht="32.1" customHeight="1" thickBot="1">
      <c r="A20" s="182"/>
      <c r="B20" s="183"/>
      <c r="C20" s="164"/>
      <c r="D20" s="184"/>
      <c r="E20" s="275"/>
      <c r="F20" s="201"/>
      <c r="G20" s="185"/>
      <c r="H20" s="185"/>
      <c r="I20" s="185"/>
      <c r="J20" s="186"/>
      <c r="K20" s="201"/>
      <c r="L20" s="185"/>
      <c r="M20" s="185"/>
      <c r="N20" s="185"/>
      <c r="O20" s="186"/>
      <c r="P20" s="202"/>
      <c r="Q20" s="187"/>
    </row>
    <row r="21" spans="1:17" ht="13.5" thickTop="1"/>
    <row r="22" spans="1:17" ht="23.25" thickBot="1">
      <c r="A22" s="188" t="str">
        <f>_kat10</f>
        <v>9. kategorie - dorostenky, ročník 2000 a st.</v>
      </c>
      <c r="B22" s="188"/>
      <c r="C22" s="188"/>
      <c r="D22" s="188"/>
      <c r="E22" s="271"/>
      <c r="F22" s="188"/>
      <c r="G22" s="142"/>
      <c r="H22" s="142"/>
      <c r="I22" s="142"/>
      <c r="J22" s="142"/>
      <c r="K22" s="142"/>
      <c r="L22" s="142"/>
      <c r="M22" s="142"/>
      <c r="N22" s="142"/>
      <c r="O22" s="1"/>
      <c r="P22" s="145"/>
    </row>
    <row r="23" spans="1:17" ht="16.5" customHeight="1" thickTop="1">
      <c r="A23" s="422" t="s">
        <v>471</v>
      </c>
      <c r="B23" s="403" t="s">
        <v>6</v>
      </c>
      <c r="C23" s="403" t="s">
        <v>3</v>
      </c>
      <c r="D23" s="404" t="s">
        <v>4</v>
      </c>
      <c r="E23" s="418" t="s">
        <v>5</v>
      </c>
      <c r="F23" s="415" t="str">
        <f>Kat10S1</f>
        <v>sestava s míčem</v>
      </c>
      <c r="G23" s="416"/>
      <c r="H23" s="416"/>
      <c r="I23" s="416"/>
      <c r="J23" s="417"/>
      <c r="K23" s="415" t="str">
        <f>Kat9S2</f>
        <v>sestava s libovolným náčiním</v>
      </c>
      <c r="L23" s="416"/>
      <c r="M23" s="416"/>
      <c r="N23" s="416"/>
      <c r="O23" s="417"/>
      <c r="P23" s="413" t="s">
        <v>484</v>
      </c>
      <c r="Q23" s="420" t="s">
        <v>1741</v>
      </c>
    </row>
    <row r="24" spans="1:17" ht="16.5" thickBot="1">
      <c r="A24" s="423">
        <v>0</v>
      </c>
      <c r="B24" s="424">
        <v>0</v>
      </c>
      <c r="C24" s="424">
        <v>0</v>
      </c>
      <c r="D24" s="425">
        <v>0</v>
      </c>
      <c r="E24" s="419"/>
      <c r="F24" s="175" t="s">
        <v>505</v>
      </c>
      <c r="G24" s="189" t="s">
        <v>477</v>
      </c>
      <c r="H24" s="189" t="s">
        <v>470</v>
      </c>
      <c r="I24" s="189" t="s">
        <v>482</v>
      </c>
      <c r="J24" s="190" t="s">
        <v>483</v>
      </c>
      <c r="K24" s="175" t="s">
        <v>505</v>
      </c>
      <c r="L24" s="189" t="s">
        <v>477</v>
      </c>
      <c r="M24" s="189" t="s">
        <v>470</v>
      </c>
      <c r="N24" s="189" t="s">
        <v>482</v>
      </c>
      <c r="O24" s="190" t="s">
        <v>483</v>
      </c>
      <c r="P24" s="414">
        <v>0</v>
      </c>
      <c r="Q24" s="421">
        <v>0</v>
      </c>
    </row>
    <row r="25" spans="1:17" ht="32.1" customHeight="1" thickTop="1">
      <c r="A25" s="191">
        <f>Seznam!B157</f>
        <v>1</v>
      </c>
      <c r="B25" s="192" t="str">
        <f>Seznam!C157</f>
        <v>Nicole Hájková</v>
      </c>
      <c r="C25" s="149">
        <f>Seznam!D157</f>
        <v>2000</v>
      </c>
      <c r="D25" s="193" t="str">
        <f>Seznam!E157</f>
        <v>SK MG Mantila Brno</v>
      </c>
      <c r="E25" s="272" t="str">
        <f>Seznam!F157</f>
        <v>CZE</v>
      </c>
      <c r="F25" s="196"/>
      <c r="G25" s="194"/>
      <c r="H25" s="194"/>
      <c r="I25" s="194"/>
      <c r="J25" s="195"/>
      <c r="K25" s="196"/>
      <c r="L25" s="194"/>
      <c r="M25" s="194"/>
      <c r="N25" s="194"/>
      <c r="O25" s="195"/>
      <c r="P25" s="197"/>
      <c r="Q25" s="198"/>
    </row>
    <row r="26" spans="1:17" ht="32.1" customHeight="1">
      <c r="A26" s="176">
        <f>Seznam!B158</f>
        <v>2</v>
      </c>
      <c r="B26" s="177" t="str">
        <f>Seznam!C158</f>
        <v>Katharina Granzner</v>
      </c>
      <c r="C26" s="157">
        <f>Seznam!D158</f>
        <v>1999</v>
      </c>
      <c r="D26" s="178" t="str">
        <f>Seznam!E158</f>
        <v>ÖTB Linz</v>
      </c>
      <c r="E26" s="273" t="str">
        <f>Seznam!F158</f>
        <v>AUT</v>
      </c>
      <c r="F26" s="199"/>
      <c r="G26" s="179"/>
      <c r="H26" s="179"/>
      <c r="I26" s="179"/>
      <c r="J26" s="180"/>
      <c r="K26" s="199"/>
      <c r="L26" s="179"/>
      <c r="M26" s="179"/>
      <c r="N26" s="179"/>
      <c r="O26" s="180"/>
      <c r="P26" s="200"/>
      <c r="Q26" s="181"/>
    </row>
    <row r="27" spans="1:17" ht="32.1" customHeight="1">
      <c r="A27" s="263">
        <f>Seznam!B159</f>
        <v>3</v>
      </c>
      <c r="B27" s="264" t="str">
        <f>Seznam!C159</f>
        <v>Kristina Bernatová</v>
      </c>
      <c r="C27" s="248">
        <f>Seznam!D159</f>
        <v>1998</v>
      </c>
      <c r="D27" s="265" t="str">
        <f>Seznam!E159</f>
        <v>TopGym Karlovy Vary</v>
      </c>
      <c r="E27" s="274" t="str">
        <f>Seznam!F159</f>
        <v>CZE</v>
      </c>
      <c r="F27" s="266"/>
      <c r="G27" s="267"/>
      <c r="H27" s="267"/>
      <c r="I27" s="267"/>
      <c r="J27" s="268"/>
      <c r="K27" s="266"/>
      <c r="L27" s="267"/>
      <c r="M27" s="267"/>
      <c r="N27" s="267"/>
      <c r="O27" s="268"/>
      <c r="P27" s="269"/>
      <c r="Q27" s="270"/>
    </row>
    <row r="28" spans="1:17" ht="32.1" customHeight="1">
      <c r="A28" s="263">
        <f>Seznam!B160</f>
        <v>4</v>
      </c>
      <c r="B28" s="264" t="str">
        <f>Seznam!C160</f>
        <v>Lucie Toušová</v>
      </c>
      <c r="C28" s="248">
        <f>Seznam!D160</f>
        <v>2000</v>
      </c>
      <c r="D28" s="265" t="str">
        <f>Seznam!E160</f>
        <v>GSK Ústí nad Labem</v>
      </c>
      <c r="E28" s="274" t="str">
        <f>Seznam!F160</f>
        <v>CZE</v>
      </c>
      <c r="F28" s="266"/>
      <c r="G28" s="267"/>
      <c r="H28" s="267"/>
      <c r="I28" s="267"/>
      <c r="J28" s="268"/>
      <c r="K28" s="266"/>
      <c r="L28" s="267"/>
      <c r="M28" s="267"/>
      <c r="N28" s="267"/>
      <c r="O28" s="268"/>
      <c r="P28" s="269"/>
      <c r="Q28" s="270"/>
    </row>
    <row r="29" spans="1:17" ht="32.1" customHeight="1">
      <c r="A29" s="263" t="e">
        <f>Seznam!#REF!</f>
        <v>#REF!</v>
      </c>
      <c r="B29" s="264" t="e">
        <f>Seznam!#REF!</f>
        <v>#REF!</v>
      </c>
      <c r="C29" s="248" t="e">
        <f>Seznam!#REF!</f>
        <v>#REF!</v>
      </c>
      <c r="D29" s="265" t="e">
        <f>Seznam!#REF!</f>
        <v>#REF!</v>
      </c>
      <c r="E29" s="274" t="e">
        <f>Seznam!#REF!</f>
        <v>#REF!</v>
      </c>
      <c r="F29" s="266"/>
      <c r="G29" s="267"/>
      <c r="H29" s="267"/>
      <c r="I29" s="267"/>
      <c r="J29" s="268"/>
      <c r="K29" s="266"/>
      <c r="L29" s="267"/>
      <c r="M29" s="267"/>
      <c r="N29" s="267"/>
      <c r="O29" s="268"/>
      <c r="P29" s="269"/>
      <c r="Q29" s="270"/>
    </row>
    <row r="30" spans="1:17" ht="32.1" customHeight="1">
      <c r="A30" s="263">
        <f>Seznam!B161</f>
        <v>6</v>
      </c>
      <c r="B30" s="264" t="str">
        <f>Seznam!C161</f>
        <v>Kateřina Kocová</v>
      </c>
      <c r="C30" s="248">
        <f>Seznam!D161</f>
        <v>1993</v>
      </c>
      <c r="D30" s="265" t="str">
        <f>Seznam!E161</f>
        <v xml:space="preserve">TJ Slavoj Plzeň </v>
      </c>
      <c r="E30" s="274" t="str">
        <f>Seznam!F161</f>
        <v>CZE</v>
      </c>
      <c r="F30" s="266"/>
      <c r="G30" s="267"/>
      <c r="H30" s="267"/>
      <c r="I30" s="267"/>
      <c r="J30" s="268"/>
      <c r="K30" s="266"/>
      <c r="L30" s="267"/>
      <c r="M30" s="267"/>
      <c r="N30" s="267"/>
      <c r="O30" s="268"/>
      <c r="P30" s="269"/>
      <c r="Q30" s="270"/>
    </row>
    <row r="31" spans="1:17" ht="32.1" customHeight="1">
      <c r="A31" s="263">
        <f>Seznam!B162</f>
        <v>7</v>
      </c>
      <c r="B31" s="264" t="str">
        <f>Seznam!C162</f>
        <v>Tereza Ševčíková</v>
      </c>
      <c r="C31" s="248">
        <f>Seznam!D162</f>
        <v>1998</v>
      </c>
      <c r="D31" s="265" t="str">
        <f>Seznam!E162</f>
        <v>GSK Tábor</v>
      </c>
      <c r="E31" s="274" t="str">
        <f>Seznam!F162</f>
        <v>CZE</v>
      </c>
      <c r="F31" s="266"/>
      <c r="G31" s="267"/>
      <c r="H31" s="267"/>
      <c r="I31" s="267"/>
      <c r="J31" s="268"/>
      <c r="K31" s="266"/>
      <c r="L31" s="267"/>
      <c r="M31" s="267"/>
      <c r="N31" s="267"/>
      <c r="O31" s="268"/>
      <c r="P31" s="269"/>
      <c r="Q31" s="270"/>
    </row>
    <row r="32" spans="1:17" ht="32.1" customHeight="1">
      <c r="A32" s="263">
        <f>Seznam!B163</f>
        <v>8</v>
      </c>
      <c r="B32" s="264" t="str">
        <f>Seznam!C163</f>
        <v>Ludmila Korytová</v>
      </c>
      <c r="C32" s="248">
        <f>Seznam!D163</f>
        <v>1993</v>
      </c>
      <c r="D32" s="265" t="str">
        <f>Seznam!E163</f>
        <v>RG Proactive Milevsko</v>
      </c>
      <c r="E32" s="274" t="str">
        <f>Seznam!F163</f>
        <v>CZE</v>
      </c>
      <c r="F32" s="266"/>
      <c r="G32" s="267"/>
      <c r="H32" s="267"/>
      <c r="I32" s="267"/>
      <c r="J32" s="268"/>
      <c r="K32" s="266"/>
      <c r="L32" s="267"/>
      <c r="M32" s="267"/>
      <c r="N32" s="267"/>
      <c r="O32" s="268"/>
      <c r="P32" s="269"/>
      <c r="Q32" s="270"/>
    </row>
    <row r="33" spans="1:17" ht="32.1" customHeight="1">
      <c r="A33" s="263">
        <f>Seznam!B164</f>
        <v>9</v>
      </c>
      <c r="B33" s="264" t="str">
        <f>Seznam!C164</f>
        <v>Veronka Šanderová</v>
      </c>
      <c r="C33" s="248">
        <f>Seznam!D164</f>
        <v>1995</v>
      </c>
      <c r="D33" s="265" t="str">
        <f>Seznam!E164</f>
        <v xml:space="preserve">TJ Slavoj Plzeň </v>
      </c>
      <c r="E33" s="274" t="str">
        <f>Seznam!F164</f>
        <v>CZE</v>
      </c>
      <c r="F33" s="266"/>
      <c r="G33" s="267"/>
      <c r="H33" s="267"/>
      <c r="I33" s="267"/>
      <c r="J33" s="268"/>
      <c r="K33" s="266"/>
      <c r="L33" s="267"/>
      <c r="M33" s="267"/>
      <c r="N33" s="267"/>
      <c r="O33" s="268"/>
      <c r="P33" s="269"/>
      <c r="Q33" s="270"/>
    </row>
    <row r="34" spans="1:17" ht="32.1" customHeight="1">
      <c r="A34" s="263">
        <f>Seznam!B165</f>
        <v>10</v>
      </c>
      <c r="B34" s="264" t="str">
        <f>Seznam!C165</f>
        <v>Šárka Sedláková</v>
      </c>
      <c r="C34" s="248">
        <f>Seznam!D165</f>
        <v>2000</v>
      </c>
      <c r="D34" s="265" t="str">
        <f>Seznam!E165</f>
        <v>SK MG Mantila Brno</v>
      </c>
      <c r="E34" s="274" t="str">
        <f>Seznam!F165</f>
        <v>CZE</v>
      </c>
      <c r="F34" s="266"/>
      <c r="G34" s="267"/>
      <c r="H34" s="267"/>
      <c r="I34" s="267"/>
      <c r="J34" s="268"/>
      <c r="K34" s="266"/>
      <c r="L34" s="267"/>
      <c r="M34" s="267"/>
      <c r="N34" s="267"/>
      <c r="O34" s="268"/>
      <c r="P34" s="269"/>
      <c r="Q34" s="270"/>
    </row>
    <row r="35" spans="1:17" ht="32.1" customHeight="1" thickBot="1">
      <c r="A35" s="182"/>
      <c r="B35" s="183"/>
      <c r="C35" s="164"/>
      <c r="D35" s="184"/>
      <c r="E35" s="275"/>
      <c r="F35" s="201"/>
      <c r="G35" s="185"/>
      <c r="H35" s="185"/>
      <c r="I35" s="185"/>
      <c r="J35" s="186"/>
      <c r="K35" s="201"/>
      <c r="L35" s="185"/>
      <c r="M35" s="185"/>
      <c r="N35" s="185"/>
      <c r="O35" s="186"/>
      <c r="P35" s="202"/>
      <c r="Q35" s="187"/>
    </row>
    <row r="36" spans="1:17" ht="13.5" thickTop="1"/>
  </sheetData>
  <mergeCells count="19">
    <mergeCell ref="A4:A5"/>
    <mergeCell ref="B4:B5"/>
    <mergeCell ref="C4:C5"/>
    <mergeCell ref="D4:D5"/>
    <mergeCell ref="Q4:Q5"/>
    <mergeCell ref="D1:L1"/>
    <mergeCell ref="P4:P5"/>
    <mergeCell ref="F4:J4"/>
    <mergeCell ref="K4:O4"/>
    <mergeCell ref="E4:E5"/>
    <mergeCell ref="A23:A24"/>
    <mergeCell ref="B23:B24"/>
    <mergeCell ref="C23:C24"/>
    <mergeCell ref="D23:D24"/>
    <mergeCell ref="Q23:Q24"/>
    <mergeCell ref="E23:E24"/>
    <mergeCell ref="F23:J23"/>
    <mergeCell ref="K23:O23"/>
    <mergeCell ref="P23:P24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Zeros="0" topLeftCell="C40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4" customWidth="1"/>
    <col min="5" max="5" width="5.28515625" style="14" customWidth="1"/>
    <col min="6" max="6" width="7.7109375" style="7" hidden="1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_kat3</f>
        <v>3A kategorie - naděje mladší, ročník 2007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7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Kat3S1</f>
        <v>sestava bez náčiní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7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Seznam!B39</f>
        <v>1</v>
      </c>
      <c r="B9" s="2" t="str">
        <f>Seznam!C39</f>
        <v>Sofie Sůvová</v>
      </c>
      <c r="C9" s="9">
        <f>Seznam!D39</f>
        <v>2007</v>
      </c>
      <c r="D9" s="45" t="str">
        <f>Seznam!E39</f>
        <v>Žižkov I. Elite</v>
      </c>
      <c r="E9" s="45" t="str">
        <f>Seznam!F39</f>
        <v>CZE</v>
      </c>
      <c r="F9" s="9" t="str">
        <f t="shared" ref="F9:F14" si="0">IF($G$7="sestava bez náčiní","bez"," ")</f>
        <v>bez</v>
      </c>
      <c r="G9" s="232">
        <v>2.2000000000000002</v>
      </c>
      <c r="H9" s="233">
        <v>1.8</v>
      </c>
      <c r="I9" s="234">
        <v>1.6</v>
      </c>
      <c r="J9" s="234">
        <v>2</v>
      </c>
      <c r="K9" s="34">
        <f t="shared" ref="K9:K14" si="1">IF($L$2=2,TRUNC(SUM(G9:J9)/2*1000)/1000,IF($L$2=3,TRUNC(SUM(G9:J9)/3*1000)/1000,IF($L$2=4,TRUNC(MEDIAN(G9:J9)*1000)/1000,"???")))</f>
        <v>1.9</v>
      </c>
      <c r="L9" s="235">
        <v>5.7</v>
      </c>
      <c r="M9" s="236">
        <v>6.8</v>
      </c>
      <c r="N9" s="234">
        <v>6</v>
      </c>
      <c r="O9" s="234">
        <v>7.2</v>
      </c>
      <c r="P9" s="34">
        <f t="shared" ref="P9:P14" si="2">IF($M$2=2,TRUNC(SUM(L9:M9)/2*1000)/1000,IF($M$2=3,TRUNC(SUM(L9:N9)/3*1000)/1000,IF($M$2=4,TRUNC(MEDIAN(L9:O9)*1000)/1000,"???")))</f>
        <v>6.4</v>
      </c>
      <c r="Q9" s="237"/>
      <c r="R9" s="27">
        <f t="shared" ref="R9:R14" si="3">K9+P9-Q9</f>
        <v>8.3000000000000007</v>
      </c>
      <c r="S9" s="223" t="s">
        <v>488</v>
      </c>
      <c r="T9" s="25">
        <f t="shared" ref="T9:T31" si="4">RANK(R9,$R$9:$R$31)</f>
        <v>13</v>
      </c>
      <c r="U9" s="36" t="s">
        <v>488</v>
      </c>
      <c r="W9" s="47" t="str">
        <f t="shared" ref="W9:W14" si="5">F9</f>
        <v>bez</v>
      </c>
      <c r="X9" s="42">
        <f t="shared" ref="X9:X14" si="6">K9</f>
        <v>1.9</v>
      </c>
      <c r="Y9" s="42">
        <f t="shared" ref="Y9:AA14" si="7">P9</f>
        <v>6.4</v>
      </c>
      <c r="Z9" s="42">
        <f t="shared" si="7"/>
        <v>0</v>
      </c>
      <c r="AA9" s="42">
        <f t="shared" si="7"/>
        <v>8.3000000000000007</v>
      </c>
    </row>
    <row r="10" spans="1:27" ht="24.95" customHeight="1">
      <c r="A10" s="44">
        <f>Seznam!B40</f>
        <v>2</v>
      </c>
      <c r="B10" s="2" t="str">
        <f>Seznam!C40</f>
        <v>Adéla Gregorová</v>
      </c>
      <c r="C10" s="9">
        <f>Seznam!D40</f>
        <v>2007</v>
      </c>
      <c r="D10" s="45" t="str">
        <f>Seznam!E40</f>
        <v>GSK Tábor</v>
      </c>
      <c r="E10" s="45" t="str">
        <f>Seznam!F40</f>
        <v>CZE</v>
      </c>
      <c r="F10" s="9" t="str">
        <f t="shared" si="0"/>
        <v>bez</v>
      </c>
      <c r="G10" s="232">
        <v>0.5</v>
      </c>
      <c r="H10" s="233">
        <v>0.3</v>
      </c>
      <c r="I10" s="234">
        <v>0.6</v>
      </c>
      <c r="J10" s="234">
        <v>0.3</v>
      </c>
      <c r="K10" s="34">
        <f t="shared" si="1"/>
        <v>0.4</v>
      </c>
      <c r="L10" s="235">
        <v>5</v>
      </c>
      <c r="M10" s="236">
        <v>5.0999999999999996</v>
      </c>
      <c r="N10" s="234">
        <v>5.4</v>
      </c>
      <c r="O10" s="234">
        <v>3.5</v>
      </c>
      <c r="P10" s="34">
        <f t="shared" si="2"/>
        <v>5.05</v>
      </c>
      <c r="Q10" s="237"/>
      <c r="R10" s="27">
        <f t="shared" si="3"/>
        <v>5.45</v>
      </c>
      <c r="S10" s="216" t="s">
        <v>488</v>
      </c>
      <c r="T10" s="25">
        <f t="shared" si="4"/>
        <v>22</v>
      </c>
      <c r="U10" s="36" t="s">
        <v>488</v>
      </c>
      <c r="W10" s="47" t="str">
        <f t="shared" si="5"/>
        <v>bez</v>
      </c>
      <c r="X10" s="42">
        <f t="shared" si="6"/>
        <v>0.4</v>
      </c>
      <c r="Y10" s="42">
        <f t="shared" si="7"/>
        <v>5.05</v>
      </c>
      <c r="Z10" s="42">
        <f t="shared" si="7"/>
        <v>0</v>
      </c>
      <c r="AA10" s="42">
        <f t="shared" si="7"/>
        <v>5.45</v>
      </c>
    </row>
    <row r="11" spans="1:27" ht="24.95" customHeight="1">
      <c r="A11" s="44">
        <f>Seznam!B41</f>
        <v>3</v>
      </c>
      <c r="B11" s="2" t="str">
        <f>Seznam!C41</f>
        <v xml:space="preserve">Ajša Lochschmidtová </v>
      </c>
      <c r="C11" s="9">
        <f>Seznam!D41</f>
        <v>2007</v>
      </c>
      <c r="D11" s="45" t="str">
        <f>Seznam!E41</f>
        <v>RGC Karlovy Vary</v>
      </c>
      <c r="E11" s="45" t="str">
        <f>Seznam!F41</f>
        <v>CZE</v>
      </c>
      <c r="F11" s="9" t="str">
        <f t="shared" si="0"/>
        <v>bez</v>
      </c>
      <c r="G11" s="232">
        <v>1.4</v>
      </c>
      <c r="H11" s="233">
        <v>0.9</v>
      </c>
      <c r="I11" s="234">
        <v>0.7</v>
      </c>
      <c r="J11" s="234">
        <v>0.8</v>
      </c>
      <c r="K11" s="34">
        <f t="shared" si="1"/>
        <v>0.85</v>
      </c>
      <c r="L11" s="235">
        <v>5.3</v>
      </c>
      <c r="M11" s="236">
        <v>6.8</v>
      </c>
      <c r="N11" s="234">
        <v>5.9</v>
      </c>
      <c r="O11" s="234">
        <v>5.2</v>
      </c>
      <c r="P11" s="34">
        <f t="shared" si="2"/>
        <v>5.6</v>
      </c>
      <c r="Q11" s="237"/>
      <c r="R11" s="27">
        <f t="shared" si="3"/>
        <v>6.4499999999999993</v>
      </c>
      <c r="S11" s="216" t="s">
        <v>488</v>
      </c>
      <c r="T11" s="25">
        <f t="shared" si="4"/>
        <v>18</v>
      </c>
      <c r="U11" s="36" t="s">
        <v>488</v>
      </c>
      <c r="W11" s="47" t="str">
        <f t="shared" si="5"/>
        <v>bez</v>
      </c>
      <c r="X11" s="42">
        <f t="shared" si="6"/>
        <v>0.85</v>
      </c>
      <c r="Y11" s="42">
        <f t="shared" si="7"/>
        <v>5.6</v>
      </c>
      <c r="Z11" s="42">
        <f t="shared" si="7"/>
        <v>0</v>
      </c>
      <c r="AA11" s="42">
        <f t="shared" si="7"/>
        <v>6.4499999999999993</v>
      </c>
    </row>
    <row r="12" spans="1:27" ht="24.95" customHeight="1">
      <c r="A12" s="204">
        <f>Seznam!B42</f>
        <v>4</v>
      </c>
      <c r="B12" s="205" t="str">
        <f>Seznam!C42</f>
        <v>Veronika Korczyňska</v>
      </c>
      <c r="C12" s="206">
        <f>Seznam!D42</f>
        <v>2007</v>
      </c>
      <c r="D12" s="207" t="str">
        <f>Seznam!E42</f>
        <v>Blekitna Szczecin</v>
      </c>
      <c r="E12" s="207" t="str">
        <f>Seznam!F42</f>
        <v>POL</v>
      </c>
      <c r="F12" s="9" t="str">
        <f t="shared" si="0"/>
        <v>bez</v>
      </c>
      <c r="G12" s="232">
        <v>1.8</v>
      </c>
      <c r="H12" s="233">
        <v>1.2</v>
      </c>
      <c r="I12" s="234">
        <v>2.4</v>
      </c>
      <c r="J12" s="234">
        <v>1.9</v>
      </c>
      <c r="K12" s="34">
        <f t="shared" si="1"/>
        <v>1.85</v>
      </c>
      <c r="L12" s="235">
        <v>5.6</v>
      </c>
      <c r="M12" s="236">
        <v>6.1</v>
      </c>
      <c r="N12" s="234">
        <v>7.5</v>
      </c>
      <c r="O12" s="234">
        <v>5.9</v>
      </c>
      <c r="P12" s="34">
        <f t="shared" si="2"/>
        <v>6</v>
      </c>
      <c r="Q12" s="237"/>
      <c r="R12" s="27">
        <f t="shared" si="3"/>
        <v>7.85</v>
      </c>
      <c r="S12" s="216" t="s">
        <v>488</v>
      </c>
      <c r="T12" s="25">
        <f t="shared" si="4"/>
        <v>14</v>
      </c>
      <c r="U12" s="36" t="s">
        <v>488</v>
      </c>
      <c r="W12" s="47" t="str">
        <f t="shared" si="5"/>
        <v>bez</v>
      </c>
      <c r="X12" s="42">
        <f t="shared" si="6"/>
        <v>1.85</v>
      </c>
      <c r="Y12" s="42">
        <f t="shared" si="7"/>
        <v>6</v>
      </c>
      <c r="Z12" s="42">
        <f t="shared" si="7"/>
        <v>0</v>
      </c>
      <c r="AA12" s="42">
        <f t="shared" si="7"/>
        <v>7.85</v>
      </c>
    </row>
    <row r="13" spans="1:27" ht="24.95" customHeight="1">
      <c r="A13" s="204">
        <f>Seznam!B43</f>
        <v>5</v>
      </c>
      <c r="B13" s="205" t="str">
        <f>Seznam!C43</f>
        <v>Alexandra Judickaja</v>
      </c>
      <c r="C13" s="206">
        <f>Seznam!D43</f>
        <v>2007</v>
      </c>
      <c r="D13" s="207" t="str">
        <f>Seznam!E43</f>
        <v>TJ Sokol Žižkov I.</v>
      </c>
      <c r="E13" s="207" t="str">
        <f>Seznam!F43</f>
        <v>CZE</v>
      </c>
      <c r="F13" s="9" t="str">
        <f t="shared" si="0"/>
        <v>bez</v>
      </c>
      <c r="G13" s="232">
        <v>1.3</v>
      </c>
      <c r="H13" s="233">
        <v>0.7</v>
      </c>
      <c r="I13" s="234">
        <v>1.4</v>
      </c>
      <c r="J13" s="234">
        <v>1.2</v>
      </c>
      <c r="K13" s="34">
        <f t="shared" si="1"/>
        <v>1.25</v>
      </c>
      <c r="L13" s="235">
        <v>6.1</v>
      </c>
      <c r="M13" s="236">
        <v>6</v>
      </c>
      <c r="N13" s="234">
        <v>7</v>
      </c>
      <c r="O13" s="234">
        <v>6.4</v>
      </c>
      <c r="P13" s="34">
        <f t="shared" si="2"/>
        <v>6.25</v>
      </c>
      <c r="Q13" s="237"/>
      <c r="R13" s="27">
        <f t="shared" si="3"/>
        <v>7.5</v>
      </c>
      <c r="S13" s="216" t="s">
        <v>488</v>
      </c>
      <c r="T13" s="25">
        <f t="shared" si="4"/>
        <v>15</v>
      </c>
      <c r="U13" s="36" t="s">
        <v>488</v>
      </c>
      <c r="W13" s="47" t="str">
        <f t="shared" si="5"/>
        <v>bez</v>
      </c>
      <c r="X13" s="42">
        <f t="shared" si="6"/>
        <v>1.25</v>
      </c>
      <c r="Y13" s="42">
        <f t="shared" si="7"/>
        <v>6.25</v>
      </c>
      <c r="Z13" s="42">
        <f t="shared" si="7"/>
        <v>0</v>
      </c>
      <c r="AA13" s="42">
        <f t="shared" si="7"/>
        <v>7.5</v>
      </c>
    </row>
    <row r="14" spans="1:27" ht="24.95" customHeight="1">
      <c r="A14" s="204">
        <f>Seznam!B44</f>
        <v>6</v>
      </c>
      <c r="B14" s="205" t="str">
        <f>Seznam!C44</f>
        <v xml:space="preserve">Maja Orlewicz </v>
      </c>
      <c r="C14" s="206">
        <f>Seznam!D44</f>
        <v>2007</v>
      </c>
      <c r="D14" s="207" t="str">
        <f>Seznam!E44</f>
        <v>Blekitna Szczecin</v>
      </c>
      <c r="E14" s="207" t="str">
        <f>Seznam!F44</f>
        <v>POL</v>
      </c>
      <c r="F14" s="9" t="str">
        <f t="shared" si="0"/>
        <v>bez</v>
      </c>
      <c r="G14" s="232">
        <v>2.4</v>
      </c>
      <c r="H14" s="233">
        <v>1.7</v>
      </c>
      <c r="I14" s="234">
        <v>2.6</v>
      </c>
      <c r="J14" s="234">
        <v>1.6</v>
      </c>
      <c r="K14" s="34">
        <f t="shared" si="1"/>
        <v>2.0499999999999998</v>
      </c>
      <c r="L14" s="235">
        <v>7.8</v>
      </c>
      <c r="M14" s="236">
        <v>6.2</v>
      </c>
      <c r="N14" s="234">
        <v>6.3</v>
      </c>
      <c r="O14" s="234">
        <v>6.3</v>
      </c>
      <c r="P14" s="34">
        <f t="shared" si="2"/>
        <v>6.3</v>
      </c>
      <c r="Q14" s="237"/>
      <c r="R14" s="27">
        <f t="shared" si="3"/>
        <v>8.35</v>
      </c>
      <c r="S14" s="216" t="s">
        <v>488</v>
      </c>
      <c r="T14" s="25">
        <f t="shared" si="4"/>
        <v>11</v>
      </c>
      <c r="U14" s="36" t="s">
        <v>488</v>
      </c>
      <c r="W14" s="47" t="str">
        <f t="shared" si="5"/>
        <v>bez</v>
      </c>
      <c r="X14" s="42">
        <f t="shared" si="6"/>
        <v>2.0499999999999998</v>
      </c>
      <c r="Y14" s="42">
        <f t="shared" si="7"/>
        <v>6.3</v>
      </c>
      <c r="Z14" s="42">
        <f t="shared" si="7"/>
        <v>0</v>
      </c>
      <c r="AA14" s="42">
        <f t="shared" si="7"/>
        <v>8.35</v>
      </c>
    </row>
    <row r="15" spans="1:27" ht="24.95" customHeight="1">
      <c r="A15" s="204">
        <f>Seznam!B45</f>
        <v>7</v>
      </c>
      <c r="B15" s="205" t="str">
        <f>Seznam!C45</f>
        <v>Anika Dominová</v>
      </c>
      <c r="C15" s="206">
        <f>Seznam!D45</f>
        <v>2007</v>
      </c>
      <c r="D15" s="207" t="str">
        <f>Seznam!E45</f>
        <v>TJ Slavia Hradec Králové</v>
      </c>
      <c r="E15" s="207" t="str">
        <f>Seznam!F45</f>
        <v>CZE</v>
      </c>
      <c r="F15" s="206" t="s">
        <v>490</v>
      </c>
      <c r="G15" s="232">
        <v>0.3</v>
      </c>
      <c r="H15" s="233">
        <v>0.6</v>
      </c>
      <c r="I15" s="234">
        <v>0.7</v>
      </c>
      <c r="J15" s="234">
        <v>2.1</v>
      </c>
      <c r="K15" s="34">
        <f t="shared" ref="K15:K30" si="8">IF($L$2=2,TRUNC(SUM(G15:J15)/2*1000)/1000,IF($L$2=3,TRUNC(SUM(G15:J15)/3*1000)/1000,IF($L$2=4,TRUNC(MEDIAN(G15:J15)*1000)/1000,"???")))</f>
        <v>0.65</v>
      </c>
      <c r="L15" s="235">
        <v>4.9000000000000004</v>
      </c>
      <c r="M15" s="236">
        <v>5.8</v>
      </c>
      <c r="N15" s="234">
        <v>5.9</v>
      </c>
      <c r="O15" s="234">
        <v>6.2</v>
      </c>
      <c r="P15" s="34">
        <f t="shared" ref="P15:P30" si="9">IF($M$2=2,TRUNC(SUM(L15:M15)/2*1000)/1000,IF($M$2=3,TRUNC(SUM(L15:N15)/3*1000)/1000,IF($M$2=4,TRUNC(MEDIAN(L15:O15)*1000)/1000,"???")))</f>
        <v>5.85</v>
      </c>
      <c r="Q15" s="237"/>
      <c r="R15" s="27">
        <f t="shared" ref="R15:R30" si="10">K15+P15-Q15</f>
        <v>6.5</v>
      </c>
      <c r="S15" s="216" t="s">
        <v>488</v>
      </c>
      <c r="T15" s="25">
        <f t="shared" si="4"/>
        <v>17</v>
      </c>
      <c r="U15" s="36" t="s">
        <v>488</v>
      </c>
      <c r="W15" s="47" t="str">
        <f t="shared" ref="W15:W30" si="11">F15</f>
        <v>bez</v>
      </c>
      <c r="X15" s="42">
        <f t="shared" ref="X15:X30" si="12">K15</f>
        <v>0.65</v>
      </c>
      <c r="Y15" s="42">
        <f t="shared" ref="Y15:Y30" si="13">P15</f>
        <v>5.85</v>
      </c>
      <c r="Z15" s="42">
        <f t="shared" ref="Z15:Z30" si="14">Q15</f>
        <v>0</v>
      </c>
      <c r="AA15" s="42">
        <f t="shared" ref="AA15:AA30" si="15">R15</f>
        <v>6.5</v>
      </c>
    </row>
    <row r="16" spans="1:27" ht="24.95" customHeight="1">
      <c r="A16" s="204">
        <f>Seznam!B46</f>
        <v>8</v>
      </c>
      <c r="B16" s="205" t="str">
        <f>Seznam!C46</f>
        <v>Hana Kosanovic</v>
      </c>
      <c r="C16" s="206">
        <f>Seznam!D46</f>
        <v>2007</v>
      </c>
      <c r="D16" s="207" t="str">
        <f>Seznam!E46</f>
        <v xml:space="preserve">Maksimir Zagreb </v>
      </c>
      <c r="E16" s="207" t="str">
        <f>Seznam!F46</f>
        <v>CRO</v>
      </c>
      <c r="F16" s="206" t="s">
        <v>490</v>
      </c>
      <c r="G16" s="232">
        <v>2.6</v>
      </c>
      <c r="H16" s="233">
        <v>2.6</v>
      </c>
      <c r="I16" s="234">
        <v>2.5</v>
      </c>
      <c r="J16" s="234">
        <v>2.2000000000000002</v>
      </c>
      <c r="K16" s="34">
        <f t="shared" si="8"/>
        <v>2.5499999999999998</v>
      </c>
      <c r="L16" s="235">
        <v>7</v>
      </c>
      <c r="M16" s="236">
        <v>7.9</v>
      </c>
      <c r="N16" s="234">
        <v>7.3</v>
      </c>
      <c r="O16" s="234">
        <v>7</v>
      </c>
      <c r="P16" s="34">
        <f t="shared" si="9"/>
        <v>7.15</v>
      </c>
      <c r="Q16" s="237"/>
      <c r="R16" s="27">
        <f t="shared" si="10"/>
        <v>9.6999999999999993</v>
      </c>
      <c r="S16" s="216" t="s">
        <v>488</v>
      </c>
      <c r="T16" s="25">
        <f t="shared" si="4"/>
        <v>4</v>
      </c>
      <c r="U16" s="36" t="s">
        <v>488</v>
      </c>
      <c r="W16" s="47" t="str">
        <f t="shared" si="11"/>
        <v>bez</v>
      </c>
      <c r="X16" s="42">
        <f t="shared" si="12"/>
        <v>2.5499999999999998</v>
      </c>
      <c r="Y16" s="42">
        <f t="shared" si="13"/>
        <v>7.15</v>
      </c>
      <c r="Z16" s="42">
        <f t="shared" si="14"/>
        <v>0</v>
      </c>
      <c r="AA16" s="42">
        <f t="shared" si="15"/>
        <v>9.6999999999999993</v>
      </c>
    </row>
    <row r="17" spans="1:27" ht="24.95" customHeight="1">
      <c r="A17" s="204">
        <f>Seznam!B47</f>
        <v>10</v>
      </c>
      <c r="B17" s="205" t="str">
        <f>Seznam!C47</f>
        <v>Jolana Berchová</v>
      </c>
      <c r="C17" s="206">
        <f>Seznam!D47</f>
        <v>2007</v>
      </c>
      <c r="D17" s="207" t="str">
        <f>Seznam!E47</f>
        <v>SKMG Máj České Budějovice</v>
      </c>
      <c r="E17" s="207" t="str">
        <f>Seznam!F47</f>
        <v>CZE</v>
      </c>
      <c r="F17" s="206" t="s">
        <v>490</v>
      </c>
      <c r="G17" s="232">
        <v>1.9</v>
      </c>
      <c r="H17" s="233">
        <v>1.9</v>
      </c>
      <c r="I17" s="234">
        <v>1.8</v>
      </c>
      <c r="J17" s="234">
        <v>1.7</v>
      </c>
      <c r="K17" s="34">
        <f t="shared" si="8"/>
        <v>1.85</v>
      </c>
      <c r="L17" s="235">
        <v>6.4</v>
      </c>
      <c r="M17" s="236">
        <v>7.1</v>
      </c>
      <c r="N17" s="234">
        <v>6.5</v>
      </c>
      <c r="O17" s="234">
        <v>6.5</v>
      </c>
      <c r="P17" s="34">
        <f t="shared" si="9"/>
        <v>6.5</v>
      </c>
      <c r="Q17" s="237"/>
      <c r="R17" s="27">
        <f t="shared" si="10"/>
        <v>8.35</v>
      </c>
      <c r="S17" s="216" t="s">
        <v>488</v>
      </c>
      <c r="T17" s="25">
        <f t="shared" si="4"/>
        <v>11</v>
      </c>
      <c r="U17" s="36" t="s">
        <v>488</v>
      </c>
      <c r="W17" s="47" t="str">
        <f t="shared" si="11"/>
        <v>bez</v>
      </c>
      <c r="X17" s="42">
        <f t="shared" si="12"/>
        <v>1.85</v>
      </c>
      <c r="Y17" s="42">
        <f t="shared" si="13"/>
        <v>6.5</v>
      </c>
      <c r="Z17" s="42">
        <f t="shared" si="14"/>
        <v>0</v>
      </c>
      <c r="AA17" s="42">
        <f t="shared" si="15"/>
        <v>8.35</v>
      </c>
    </row>
    <row r="18" spans="1:27" ht="24.95" customHeight="1">
      <c r="A18" s="204">
        <f>Seznam!B48</f>
        <v>11</v>
      </c>
      <c r="B18" s="205" t="str">
        <f>Seznam!C48</f>
        <v>Linda Večeřová</v>
      </c>
      <c r="C18" s="206">
        <f>Seznam!D48</f>
        <v>2007</v>
      </c>
      <c r="D18" s="207" t="str">
        <f>Seznam!E48</f>
        <v>SKP MG Brno</v>
      </c>
      <c r="E18" s="207" t="str">
        <f>Seznam!F48</f>
        <v>CZE</v>
      </c>
      <c r="F18" s="206" t="s">
        <v>490</v>
      </c>
      <c r="G18" s="232">
        <v>2</v>
      </c>
      <c r="H18" s="233">
        <v>2.2000000000000002</v>
      </c>
      <c r="I18" s="234">
        <v>2</v>
      </c>
      <c r="J18" s="234">
        <v>2.7</v>
      </c>
      <c r="K18" s="34">
        <f t="shared" si="8"/>
        <v>2.1</v>
      </c>
      <c r="L18" s="235">
        <v>5.8</v>
      </c>
      <c r="M18" s="236">
        <v>7.7</v>
      </c>
      <c r="N18" s="234">
        <v>6.9</v>
      </c>
      <c r="O18" s="234">
        <v>7</v>
      </c>
      <c r="P18" s="34">
        <f t="shared" si="9"/>
        <v>6.95</v>
      </c>
      <c r="Q18" s="237"/>
      <c r="R18" s="27">
        <f t="shared" si="10"/>
        <v>9.0500000000000007</v>
      </c>
      <c r="S18" s="216" t="s">
        <v>488</v>
      </c>
      <c r="T18" s="25">
        <f t="shared" si="4"/>
        <v>8</v>
      </c>
      <c r="U18" s="36" t="s">
        <v>488</v>
      </c>
      <c r="W18" s="47" t="str">
        <f t="shared" si="11"/>
        <v>bez</v>
      </c>
      <c r="X18" s="42">
        <f t="shared" si="12"/>
        <v>2.1</v>
      </c>
      <c r="Y18" s="42">
        <f t="shared" si="13"/>
        <v>6.95</v>
      </c>
      <c r="Z18" s="42">
        <f t="shared" si="14"/>
        <v>0</v>
      </c>
      <c r="AA18" s="42">
        <f t="shared" si="15"/>
        <v>9.0500000000000007</v>
      </c>
    </row>
    <row r="19" spans="1:27" ht="24.95" customHeight="1">
      <c r="A19" s="204">
        <f>Seznam!B49</f>
        <v>12</v>
      </c>
      <c r="B19" s="205" t="str">
        <f>Seznam!C49</f>
        <v>Tereza Procházková</v>
      </c>
      <c r="C19" s="206">
        <f>Seznam!D49</f>
        <v>2007</v>
      </c>
      <c r="D19" s="207" t="str">
        <f>Seznam!E49</f>
        <v>SK MG Vysočina Jihlava</v>
      </c>
      <c r="E19" s="207" t="str">
        <f>Seznam!F49</f>
        <v>CZE</v>
      </c>
      <c r="F19" s="206" t="s">
        <v>490</v>
      </c>
      <c r="G19" s="232">
        <v>2.2999999999999998</v>
      </c>
      <c r="H19" s="233">
        <v>2.1</v>
      </c>
      <c r="I19" s="234">
        <v>2.1</v>
      </c>
      <c r="J19" s="234">
        <v>2.2000000000000002</v>
      </c>
      <c r="K19" s="34">
        <f t="shared" si="8"/>
        <v>2.15</v>
      </c>
      <c r="L19" s="235">
        <v>6</v>
      </c>
      <c r="M19" s="236">
        <v>7.4</v>
      </c>
      <c r="N19" s="234">
        <v>6.9</v>
      </c>
      <c r="O19" s="234">
        <v>7.1</v>
      </c>
      <c r="P19" s="34">
        <f t="shared" si="9"/>
        <v>7</v>
      </c>
      <c r="Q19" s="237"/>
      <c r="R19" s="27">
        <f t="shared" si="10"/>
        <v>9.15</v>
      </c>
      <c r="S19" s="216" t="s">
        <v>488</v>
      </c>
      <c r="T19" s="25">
        <f t="shared" si="4"/>
        <v>6</v>
      </c>
      <c r="U19" s="36" t="s">
        <v>488</v>
      </c>
      <c r="W19" s="47" t="str">
        <f t="shared" si="11"/>
        <v>bez</v>
      </c>
      <c r="X19" s="42">
        <f t="shared" si="12"/>
        <v>2.15</v>
      </c>
      <c r="Y19" s="42">
        <f t="shared" si="13"/>
        <v>7</v>
      </c>
      <c r="Z19" s="42">
        <f t="shared" si="14"/>
        <v>0</v>
      </c>
      <c r="AA19" s="42">
        <f t="shared" si="15"/>
        <v>9.15</v>
      </c>
    </row>
    <row r="20" spans="1:27" ht="24.95" customHeight="1">
      <c r="A20" s="204">
        <f>Seznam!B50</f>
        <v>13</v>
      </c>
      <c r="B20" s="205" t="str">
        <f>Seznam!C50</f>
        <v>Agata Szyrszeń</v>
      </c>
      <c r="C20" s="206">
        <f>Seznam!D50</f>
        <v>2007</v>
      </c>
      <c r="D20" s="207" t="str">
        <f>Seznam!E50</f>
        <v>PTG Sokol Krakow</v>
      </c>
      <c r="E20" s="207" t="str">
        <f>Seznam!F50</f>
        <v>POL</v>
      </c>
      <c r="F20" s="206" t="s">
        <v>490</v>
      </c>
      <c r="G20" s="232">
        <v>1.8</v>
      </c>
      <c r="H20" s="233">
        <v>1.6</v>
      </c>
      <c r="I20" s="234">
        <v>2.2999999999999998</v>
      </c>
      <c r="J20" s="234">
        <v>1.3</v>
      </c>
      <c r="K20" s="34">
        <f t="shared" si="8"/>
        <v>1.7</v>
      </c>
      <c r="L20" s="235">
        <v>6.3</v>
      </c>
      <c r="M20" s="236">
        <v>7.4</v>
      </c>
      <c r="N20" s="234">
        <v>7.3</v>
      </c>
      <c r="O20" s="234">
        <v>6.3</v>
      </c>
      <c r="P20" s="34">
        <f t="shared" si="9"/>
        <v>6.8</v>
      </c>
      <c r="Q20" s="237"/>
      <c r="R20" s="27">
        <f t="shared" si="10"/>
        <v>8.5</v>
      </c>
      <c r="S20" s="216" t="s">
        <v>488</v>
      </c>
      <c r="T20" s="25">
        <f t="shared" si="4"/>
        <v>10</v>
      </c>
      <c r="U20" s="36" t="s">
        <v>488</v>
      </c>
      <c r="W20" s="47" t="str">
        <f t="shared" si="11"/>
        <v>bez</v>
      </c>
      <c r="X20" s="42">
        <f t="shared" si="12"/>
        <v>1.7</v>
      </c>
      <c r="Y20" s="42">
        <f t="shared" si="13"/>
        <v>6.8</v>
      </c>
      <c r="Z20" s="42">
        <f t="shared" si="14"/>
        <v>0</v>
      </c>
      <c r="AA20" s="42">
        <f t="shared" si="15"/>
        <v>8.5</v>
      </c>
    </row>
    <row r="21" spans="1:27" ht="24.95" customHeight="1">
      <c r="A21" s="204">
        <f>Seznam!B51</f>
        <v>14</v>
      </c>
      <c r="B21" s="205" t="str">
        <f>Seznam!C51</f>
        <v>Valentýna Petříková</v>
      </c>
      <c r="C21" s="206">
        <f>Seznam!D51</f>
        <v>2007</v>
      </c>
      <c r="D21" s="207" t="str">
        <f>Seznam!E51</f>
        <v>RG Proactive Milevsko</v>
      </c>
      <c r="E21" s="207" t="str">
        <f>Seznam!F51</f>
        <v>CZE</v>
      </c>
      <c r="F21" s="206" t="s">
        <v>490</v>
      </c>
      <c r="G21" s="232">
        <v>3.1</v>
      </c>
      <c r="H21" s="233">
        <v>2.2000000000000002</v>
      </c>
      <c r="I21" s="234">
        <v>3.4</v>
      </c>
      <c r="J21" s="234">
        <v>1.7</v>
      </c>
      <c r="K21" s="34">
        <f t="shared" si="8"/>
        <v>2.65</v>
      </c>
      <c r="L21" s="235">
        <v>6.4</v>
      </c>
      <c r="M21" s="236">
        <v>6.9</v>
      </c>
      <c r="N21" s="234">
        <v>7.8</v>
      </c>
      <c r="O21" s="234">
        <v>8.1999999999999993</v>
      </c>
      <c r="P21" s="34">
        <f t="shared" si="9"/>
        <v>7.35</v>
      </c>
      <c r="Q21" s="237"/>
      <c r="R21" s="27">
        <f t="shared" si="10"/>
        <v>10</v>
      </c>
      <c r="S21" s="216" t="s">
        <v>488</v>
      </c>
      <c r="T21" s="25">
        <f t="shared" si="4"/>
        <v>3</v>
      </c>
      <c r="U21" s="36" t="s">
        <v>488</v>
      </c>
      <c r="W21" s="47" t="str">
        <f t="shared" si="11"/>
        <v>bez</v>
      </c>
      <c r="X21" s="42">
        <f t="shared" si="12"/>
        <v>2.65</v>
      </c>
      <c r="Y21" s="42">
        <f t="shared" si="13"/>
        <v>7.35</v>
      </c>
      <c r="Z21" s="42">
        <f t="shared" si="14"/>
        <v>0</v>
      </c>
      <c r="AA21" s="42">
        <f t="shared" si="15"/>
        <v>10</v>
      </c>
    </row>
    <row r="22" spans="1:27" ht="24.95" customHeight="1">
      <c r="A22" s="204">
        <f>Seznam!B52</f>
        <v>15</v>
      </c>
      <c r="B22" s="205" t="str">
        <f>Seznam!C52</f>
        <v>Anna Pomahačová</v>
      </c>
      <c r="C22" s="206">
        <f>Seznam!D52</f>
        <v>2007</v>
      </c>
      <c r="D22" s="207" t="str">
        <f>Seznam!E52</f>
        <v>Žižkov I. Elite</v>
      </c>
      <c r="E22" s="207" t="str">
        <f>Seznam!F52</f>
        <v>CZE</v>
      </c>
      <c r="F22" s="206" t="s">
        <v>490</v>
      </c>
      <c r="G22" s="232">
        <v>3</v>
      </c>
      <c r="H22" s="233">
        <v>2.2000000000000002</v>
      </c>
      <c r="I22" s="234">
        <v>2.1</v>
      </c>
      <c r="J22" s="234">
        <v>3.3</v>
      </c>
      <c r="K22" s="34">
        <f t="shared" si="8"/>
        <v>2.6</v>
      </c>
      <c r="L22" s="235">
        <v>7</v>
      </c>
      <c r="M22" s="236">
        <v>7.8</v>
      </c>
      <c r="N22" s="234">
        <v>7.6</v>
      </c>
      <c r="O22" s="234">
        <v>7.3</v>
      </c>
      <c r="P22" s="34">
        <f t="shared" si="9"/>
        <v>7.45</v>
      </c>
      <c r="Q22" s="237"/>
      <c r="R22" s="27">
        <f t="shared" si="10"/>
        <v>10.050000000000001</v>
      </c>
      <c r="S22" s="216" t="s">
        <v>488</v>
      </c>
      <c r="T22" s="25">
        <f t="shared" si="4"/>
        <v>2</v>
      </c>
      <c r="U22" s="36" t="s">
        <v>488</v>
      </c>
      <c r="W22" s="47" t="str">
        <f t="shared" si="11"/>
        <v>bez</v>
      </c>
      <c r="X22" s="42">
        <f t="shared" si="12"/>
        <v>2.6</v>
      </c>
      <c r="Y22" s="42">
        <f t="shared" si="13"/>
        <v>7.45</v>
      </c>
      <c r="Z22" s="42">
        <f t="shared" si="14"/>
        <v>0</v>
      </c>
      <c r="AA22" s="42">
        <f t="shared" si="15"/>
        <v>10.050000000000001</v>
      </c>
    </row>
    <row r="23" spans="1:27" ht="24.95" customHeight="1">
      <c r="A23" s="204">
        <f>Seznam!B53</f>
        <v>16</v>
      </c>
      <c r="B23" s="205" t="str">
        <f>Seznam!C53</f>
        <v>Sofiya Ganusyk</v>
      </c>
      <c r="C23" s="206">
        <f>Seznam!D53</f>
        <v>2007</v>
      </c>
      <c r="D23" s="207" t="str">
        <f>Seznam!E53</f>
        <v>Sportunion West Wien</v>
      </c>
      <c r="E23" s="207" t="str">
        <f>Seznam!F53</f>
        <v>AUT</v>
      </c>
      <c r="F23" s="206" t="s">
        <v>490</v>
      </c>
      <c r="G23" s="232">
        <v>1.6</v>
      </c>
      <c r="H23" s="233">
        <v>1.4</v>
      </c>
      <c r="I23" s="234">
        <v>2.4</v>
      </c>
      <c r="J23" s="234">
        <v>2.8</v>
      </c>
      <c r="K23" s="34">
        <f t="shared" si="8"/>
        <v>2</v>
      </c>
      <c r="L23" s="235">
        <v>6.5</v>
      </c>
      <c r="M23" s="236">
        <v>7.1</v>
      </c>
      <c r="N23" s="234">
        <v>7</v>
      </c>
      <c r="O23" s="234">
        <v>7.2</v>
      </c>
      <c r="P23" s="34">
        <f t="shared" si="9"/>
        <v>7.05</v>
      </c>
      <c r="Q23" s="237"/>
      <c r="R23" s="27">
        <f t="shared" si="10"/>
        <v>9.0500000000000007</v>
      </c>
      <c r="S23" s="216" t="s">
        <v>488</v>
      </c>
      <c r="T23" s="25">
        <f t="shared" si="4"/>
        <v>8</v>
      </c>
      <c r="U23" s="36" t="s">
        <v>488</v>
      </c>
      <c r="W23" s="47" t="str">
        <f t="shared" si="11"/>
        <v>bez</v>
      </c>
      <c r="X23" s="42">
        <f t="shared" si="12"/>
        <v>2</v>
      </c>
      <c r="Y23" s="42">
        <f t="shared" si="13"/>
        <v>7.05</v>
      </c>
      <c r="Z23" s="42">
        <f t="shared" si="14"/>
        <v>0</v>
      </c>
      <c r="AA23" s="42">
        <f t="shared" si="15"/>
        <v>9.0500000000000007</v>
      </c>
    </row>
    <row r="24" spans="1:27" ht="24.95" customHeight="1">
      <c r="A24" s="204">
        <f>Seznam!B54</f>
        <v>17</v>
      </c>
      <c r="B24" s="205" t="str">
        <f>Seznam!C54</f>
        <v xml:space="preserve">Hana Inagaki </v>
      </c>
      <c r="C24" s="206">
        <f>Seznam!D54</f>
        <v>2007</v>
      </c>
      <c r="D24" s="207" t="str">
        <f>Seznam!E54</f>
        <v>Blekitna Szczecin</v>
      </c>
      <c r="E24" s="207" t="str">
        <f>Seznam!F54</f>
        <v>POL</v>
      </c>
      <c r="F24" s="206" t="s">
        <v>490</v>
      </c>
      <c r="G24" s="232">
        <v>2.4</v>
      </c>
      <c r="H24" s="233">
        <v>1.8</v>
      </c>
      <c r="I24" s="234">
        <v>3.3</v>
      </c>
      <c r="J24" s="234">
        <v>2.9</v>
      </c>
      <c r="K24" s="34">
        <f t="shared" si="8"/>
        <v>2.65</v>
      </c>
      <c r="L24" s="235">
        <v>6</v>
      </c>
      <c r="M24" s="236">
        <v>6.9</v>
      </c>
      <c r="N24" s="234">
        <v>8</v>
      </c>
      <c r="O24" s="234">
        <v>5.9</v>
      </c>
      <c r="P24" s="34">
        <f t="shared" si="9"/>
        <v>6.45</v>
      </c>
      <c r="Q24" s="237"/>
      <c r="R24" s="27">
        <f t="shared" si="10"/>
        <v>9.1</v>
      </c>
      <c r="S24" s="216" t="s">
        <v>488</v>
      </c>
      <c r="T24" s="25">
        <f t="shared" si="4"/>
        <v>7</v>
      </c>
      <c r="U24" s="36" t="s">
        <v>488</v>
      </c>
      <c r="W24" s="47" t="str">
        <f t="shared" si="11"/>
        <v>bez</v>
      </c>
      <c r="X24" s="42">
        <f t="shared" si="12"/>
        <v>2.65</v>
      </c>
      <c r="Y24" s="42">
        <f t="shared" si="13"/>
        <v>6.45</v>
      </c>
      <c r="Z24" s="42">
        <f t="shared" si="14"/>
        <v>0</v>
      </c>
      <c r="AA24" s="42">
        <f t="shared" si="15"/>
        <v>9.1</v>
      </c>
    </row>
    <row r="25" spans="1:27" ht="24.95" customHeight="1">
      <c r="A25" s="204">
        <f>Seznam!B55</f>
        <v>18</v>
      </c>
      <c r="B25" s="205" t="str">
        <f>Seznam!C55</f>
        <v>Anna Deimová</v>
      </c>
      <c r="C25" s="206">
        <f>Seznam!D55</f>
        <v>2007</v>
      </c>
      <c r="D25" s="207" t="str">
        <f>Seznam!E55</f>
        <v>GSK Tábor</v>
      </c>
      <c r="E25" s="207" t="str">
        <f>Seznam!F55</f>
        <v>CZE</v>
      </c>
      <c r="F25" s="206" t="s">
        <v>490</v>
      </c>
      <c r="G25" s="232">
        <v>1.4</v>
      </c>
      <c r="H25" s="233">
        <v>0.6</v>
      </c>
      <c r="I25" s="234">
        <v>1.2</v>
      </c>
      <c r="J25" s="234">
        <v>0.6</v>
      </c>
      <c r="K25" s="34">
        <f t="shared" si="8"/>
        <v>0.9</v>
      </c>
      <c r="L25" s="235">
        <v>5.2</v>
      </c>
      <c r="M25" s="236">
        <v>5</v>
      </c>
      <c r="N25" s="234">
        <v>5.8</v>
      </c>
      <c r="O25" s="234">
        <v>4.7</v>
      </c>
      <c r="P25" s="34">
        <f t="shared" si="9"/>
        <v>5.0999999999999996</v>
      </c>
      <c r="Q25" s="237"/>
      <c r="R25" s="27">
        <f t="shared" si="10"/>
        <v>6</v>
      </c>
      <c r="S25" s="216" t="s">
        <v>488</v>
      </c>
      <c r="T25" s="25">
        <f t="shared" si="4"/>
        <v>19</v>
      </c>
      <c r="U25" s="36" t="s">
        <v>488</v>
      </c>
      <c r="W25" s="47" t="str">
        <f t="shared" si="11"/>
        <v>bez</v>
      </c>
      <c r="X25" s="42">
        <f t="shared" si="12"/>
        <v>0.9</v>
      </c>
      <c r="Y25" s="42">
        <f t="shared" si="13"/>
        <v>5.0999999999999996</v>
      </c>
      <c r="Z25" s="42">
        <f t="shared" si="14"/>
        <v>0</v>
      </c>
      <c r="AA25" s="42">
        <f t="shared" si="15"/>
        <v>6</v>
      </c>
    </row>
    <row r="26" spans="1:27" ht="24.95" customHeight="1">
      <c r="A26" s="204">
        <f>Seznam!B56</f>
        <v>19</v>
      </c>
      <c r="B26" s="205" t="str">
        <f>Seznam!C56</f>
        <v>Veronika Šimáková</v>
      </c>
      <c r="C26" s="206">
        <f>Seznam!D56</f>
        <v>2007</v>
      </c>
      <c r="D26" s="207" t="str">
        <f>Seznam!E56</f>
        <v>RG Proactive Milevsko</v>
      </c>
      <c r="E26" s="207" t="str">
        <f>Seznam!F56</f>
        <v>CZE</v>
      </c>
      <c r="F26" s="206" t="s">
        <v>490</v>
      </c>
      <c r="G26" s="232">
        <v>2.2999999999999998</v>
      </c>
      <c r="H26" s="233">
        <v>2.1</v>
      </c>
      <c r="I26" s="234">
        <v>2.7</v>
      </c>
      <c r="J26" s="234">
        <v>1.9</v>
      </c>
      <c r="K26" s="34">
        <f t="shared" si="8"/>
        <v>2.2000000000000002</v>
      </c>
      <c r="L26" s="235">
        <v>6.2</v>
      </c>
      <c r="M26" s="236">
        <v>7</v>
      </c>
      <c r="N26" s="234">
        <v>7.5</v>
      </c>
      <c r="O26" s="234">
        <v>7.7</v>
      </c>
      <c r="P26" s="34">
        <f t="shared" si="9"/>
        <v>7.25</v>
      </c>
      <c r="Q26" s="237"/>
      <c r="R26" s="27">
        <f t="shared" si="10"/>
        <v>9.4499999999999993</v>
      </c>
      <c r="S26" s="216" t="s">
        <v>488</v>
      </c>
      <c r="T26" s="25">
        <f t="shared" si="4"/>
        <v>5</v>
      </c>
      <c r="U26" s="36" t="s">
        <v>488</v>
      </c>
      <c r="W26" s="47" t="str">
        <f t="shared" si="11"/>
        <v>bez</v>
      </c>
      <c r="X26" s="42">
        <f t="shared" si="12"/>
        <v>2.2000000000000002</v>
      </c>
      <c r="Y26" s="42">
        <f t="shared" si="13"/>
        <v>7.25</v>
      </c>
      <c r="Z26" s="42">
        <f t="shared" si="14"/>
        <v>0</v>
      </c>
      <c r="AA26" s="42">
        <f t="shared" si="15"/>
        <v>9.4499999999999993</v>
      </c>
    </row>
    <row r="27" spans="1:27" ht="24.95" customHeight="1">
      <c r="A27" s="204">
        <f>Seznam!B57</f>
        <v>21</v>
      </c>
      <c r="B27" s="205" t="str">
        <f>Seznam!C57</f>
        <v>Alexandra Bílková</v>
      </c>
      <c r="C27" s="206">
        <f>Seznam!D57</f>
        <v>2007</v>
      </c>
      <c r="D27" s="207" t="str">
        <f>Seznam!E57</f>
        <v>La Pirouette Jeseník</v>
      </c>
      <c r="E27" s="207" t="str">
        <f>Seznam!F57</f>
        <v>CZE</v>
      </c>
      <c r="F27" s="206" t="s">
        <v>490</v>
      </c>
      <c r="G27" s="232">
        <v>0.6</v>
      </c>
      <c r="H27" s="233">
        <v>0.5</v>
      </c>
      <c r="I27" s="234">
        <v>1.1000000000000001</v>
      </c>
      <c r="J27" s="234">
        <v>0.7</v>
      </c>
      <c r="K27" s="34">
        <f t="shared" si="8"/>
        <v>0.65</v>
      </c>
      <c r="L27" s="235">
        <v>4.9000000000000004</v>
      </c>
      <c r="M27" s="236">
        <v>4</v>
      </c>
      <c r="N27" s="234">
        <v>6</v>
      </c>
      <c r="O27" s="234">
        <v>5</v>
      </c>
      <c r="P27" s="34">
        <f t="shared" si="9"/>
        <v>4.95</v>
      </c>
      <c r="Q27" s="237"/>
      <c r="R27" s="27">
        <f t="shared" si="10"/>
        <v>5.6000000000000005</v>
      </c>
      <c r="S27" s="216" t="s">
        <v>488</v>
      </c>
      <c r="T27" s="25">
        <f t="shared" si="4"/>
        <v>21</v>
      </c>
      <c r="U27" s="36" t="s">
        <v>488</v>
      </c>
      <c r="W27" s="47" t="str">
        <f t="shared" si="11"/>
        <v>bez</v>
      </c>
      <c r="X27" s="42">
        <f t="shared" si="12"/>
        <v>0.65</v>
      </c>
      <c r="Y27" s="42">
        <f t="shared" si="13"/>
        <v>4.95</v>
      </c>
      <c r="Z27" s="42">
        <f t="shared" si="14"/>
        <v>0</v>
      </c>
      <c r="AA27" s="42">
        <f t="shared" si="15"/>
        <v>5.6000000000000005</v>
      </c>
    </row>
    <row r="28" spans="1:27" ht="24.95" customHeight="1">
      <c r="A28" s="204">
        <f>Seznam!B58</f>
        <v>22</v>
      </c>
      <c r="B28" s="205" t="str">
        <f>Seznam!C58</f>
        <v>Tereza Suchá</v>
      </c>
      <c r="C28" s="206">
        <f>Seznam!D58</f>
        <v>2007</v>
      </c>
      <c r="D28" s="207" t="str">
        <f>Seznam!E58</f>
        <v>SK MG Vysočina Jihlava</v>
      </c>
      <c r="E28" s="207" t="str">
        <f>Seznam!F58</f>
        <v>CZE</v>
      </c>
      <c r="F28" s="206" t="s">
        <v>490</v>
      </c>
      <c r="G28" s="232">
        <v>3.2</v>
      </c>
      <c r="H28" s="233">
        <v>2.6</v>
      </c>
      <c r="I28" s="234">
        <v>3</v>
      </c>
      <c r="J28" s="234">
        <v>2.6</v>
      </c>
      <c r="K28" s="34">
        <f t="shared" si="8"/>
        <v>2.8</v>
      </c>
      <c r="L28" s="235">
        <v>7</v>
      </c>
      <c r="M28" s="236">
        <v>8</v>
      </c>
      <c r="N28" s="234">
        <v>7.8</v>
      </c>
      <c r="O28" s="234">
        <v>7.7</v>
      </c>
      <c r="P28" s="34">
        <f t="shared" si="9"/>
        <v>7.75</v>
      </c>
      <c r="Q28" s="237"/>
      <c r="R28" s="27">
        <f t="shared" si="10"/>
        <v>10.55</v>
      </c>
      <c r="S28" s="216" t="s">
        <v>488</v>
      </c>
      <c r="T28" s="25">
        <f t="shared" si="4"/>
        <v>1</v>
      </c>
      <c r="U28" s="36" t="s">
        <v>488</v>
      </c>
      <c r="W28" s="47" t="str">
        <f t="shared" si="11"/>
        <v>bez</v>
      </c>
      <c r="X28" s="42">
        <f t="shared" si="12"/>
        <v>2.8</v>
      </c>
      <c r="Y28" s="42">
        <f t="shared" si="13"/>
        <v>7.75</v>
      </c>
      <c r="Z28" s="42">
        <f t="shared" si="14"/>
        <v>0</v>
      </c>
      <c r="AA28" s="42">
        <f t="shared" si="15"/>
        <v>10.55</v>
      </c>
    </row>
    <row r="29" spans="1:27" ht="24.95" customHeight="1">
      <c r="A29" s="204">
        <f>Seznam!B59</f>
        <v>23</v>
      </c>
      <c r="B29" s="205" t="str">
        <f>Seznam!C59</f>
        <v>Ella Spálenková</v>
      </c>
      <c r="C29" s="206">
        <f>Seznam!D59</f>
        <v>2007</v>
      </c>
      <c r="D29" s="207" t="str">
        <f>Seznam!E59</f>
        <v>GSK Tábor</v>
      </c>
      <c r="E29" s="207" t="str">
        <f>Seznam!F59</f>
        <v>CZE</v>
      </c>
      <c r="F29" s="206" t="s">
        <v>490</v>
      </c>
      <c r="G29" s="232">
        <v>0.7</v>
      </c>
      <c r="H29" s="233">
        <v>0.2</v>
      </c>
      <c r="I29" s="234">
        <v>1</v>
      </c>
      <c r="J29" s="234">
        <v>0.7</v>
      </c>
      <c r="K29" s="34">
        <f t="shared" ref="K29" si="16">IF($L$2=2,TRUNC(SUM(G29:J29)/2*1000)/1000,IF($L$2=3,TRUNC(SUM(G29:J29)/3*1000)/1000,IF($L$2=4,TRUNC(MEDIAN(G29:J29)*1000)/1000,"???")))</f>
        <v>0.7</v>
      </c>
      <c r="L29" s="235">
        <v>5.0999999999999996</v>
      </c>
      <c r="M29" s="236">
        <v>5</v>
      </c>
      <c r="N29" s="234">
        <v>5.4</v>
      </c>
      <c r="O29" s="234">
        <v>3.9</v>
      </c>
      <c r="P29" s="34">
        <f t="shared" ref="P29" si="17">IF($M$2=2,TRUNC(SUM(L29:M29)/2*1000)/1000,IF($M$2=3,TRUNC(SUM(L29:N29)/3*1000)/1000,IF($M$2=4,TRUNC(MEDIAN(L29:O29)*1000)/1000,"???")))</f>
        <v>5.05</v>
      </c>
      <c r="Q29" s="237"/>
      <c r="R29" s="27">
        <f t="shared" ref="R29" si="18">K29+P29-Q29</f>
        <v>5.75</v>
      </c>
      <c r="S29" s="216" t="s">
        <v>488</v>
      </c>
      <c r="T29" s="25">
        <f t="shared" si="4"/>
        <v>20</v>
      </c>
      <c r="U29" s="36" t="s">
        <v>488</v>
      </c>
      <c r="W29" s="47" t="str">
        <f t="shared" ref="W29" si="19">F29</f>
        <v>bez</v>
      </c>
      <c r="X29" s="42">
        <f t="shared" ref="X29" si="20">K29</f>
        <v>0.7</v>
      </c>
      <c r="Y29" s="42">
        <f t="shared" ref="Y29" si="21">P29</f>
        <v>5.05</v>
      </c>
      <c r="Z29" s="42">
        <f t="shared" ref="Z29" si="22">Q29</f>
        <v>0</v>
      </c>
      <c r="AA29" s="42">
        <f t="shared" ref="AA29" si="23">R29</f>
        <v>5.75</v>
      </c>
    </row>
    <row r="30" spans="1:27" ht="24.95" customHeight="1">
      <c r="A30" s="204">
        <f>Seznam!B60</f>
        <v>24</v>
      </c>
      <c r="B30" s="205" t="str">
        <f>Seznam!C60</f>
        <v>Anna Fusková</v>
      </c>
      <c r="C30" s="206">
        <f>Seznam!D60</f>
        <v>2007</v>
      </c>
      <c r="D30" s="207" t="str">
        <f>Seznam!E60</f>
        <v>SK MG Mantila Brno</v>
      </c>
      <c r="E30" s="207" t="str">
        <f>Seznam!F60</f>
        <v>CZE</v>
      </c>
      <c r="F30" s="206" t="s">
        <v>490</v>
      </c>
      <c r="G30" s="232">
        <v>0.6</v>
      </c>
      <c r="H30" s="233">
        <v>0.9</v>
      </c>
      <c r="I30" s="234">
        <v>1.5</v>
      </c>
      <c r="J30" s="234">
        <v>0.8</v>
      </c>
      <c r="K30" s="34">
        <f t="shared" si="8"/>
        <v>0.85</v>
      </c>
      <c r="L30" s="235">
        <v>5.8</v>
      </c>
      <c r="M30" s="236">
        <v>5.8</v>
      </c>
      <c r="N30" s="234">
        <v>6.1</v>
      </c>
      <c r="O30" s="234">
        <v>5.0999999999999996</v>
      </c>
      <c r="P30" s="34">
        <f t="shared" si="9"/>
        <v>5.8</v>
      </c>
      <c r="Q30" s="237"/>
      <c r="R30" s="27">
        <f t="shared" si="10"/>
        <v>6.6499999999999995</v>
      </c>
      <c r="S30" s="216" t="s">
        <v>488</v>
      </c>
      <c r="T30" s="25">
        <f t="shared" si="4"/>
        <v>16</v>
      </c>
      <c r="U30" s="36" t="s">
        <v>488</v>
      </c>
      <c r="W30" s="47" t="str">
        <f t="shared" si="11"/>
        <v>bez</v>
      </c>
      <c r="X30" s="42">
        <f t="shared" si="12"/>
        <v>0.85</v>
      </c>
      <c r="Y30" s="42">
        <f t="shared" si="13"/>
        <v>5.8</v>
      </c>
      <c r="Z30" s="42">
        <f t="shared" si="14"/>
        <v>0</v>
      </c>
      <c r="AA30" s="42">
        <f t="shared" si="15"/>
        <v>6.6499999999999995</v>
      </c>
    </row>
    <row r="31" spans="1:27" ht="24.95" customHeight="1">
      <c r="A31" s="204"/>
      <c r="B31" s="205"/>
      <c r="C31" s="206"/>
      <c r="D31" s="207"/>
      <c r="E31" s="207"/>
      <c r="F31" s="206"/>
      <c r="G31" s="43">
        <v>0</v>
      </c>
      <c r="H31" s="15"/>
      <c r="I31" s="37">
        <f t="shared" ref="I31" si="24">IF($L$2&lt;3,"x",0)</f>
        <v>0</v>
      </c>
      <c r="J31" s="37">
        <f t="shared" ref="J31" si="25">IF($L$2&lt;4,"x",0)</f>
        <v>0</v>
      </c>
      <c r="K31" s="34">
        <f>IF($L$2=2,TRUNC(SUM(G31:J31)/2*1000)/1000,IF($L$2=3,TRUNC(SUM(G31:J31)/3*1000)/1000,IF($L$2=4,TRUNC(MEDIAN(G31:J31)*1000)/1000,"???")))</f>
        <v>0</v>
      </c>
      <c r="L31" s="17">
        <v>0</v>
      </c>
      <c r="M31" s="16"/>
      <c r="N31" s="37">
        <f t="shared" ref="N31" si="26">IF($M$2&lt;3,"x",0)</f>
        <v>0</v>
      </c>
      <c r="O31" s="37">
        <f t="shared" ref="O31" si="27">IF($M$2&lt;4,"x",0)</f>
        <v>0</v>
      </c>
      <c r="P31" s="34">
        <f>IF($M$2=2,TRUNC(SUM(L31:M31)/2*1000)/1000,IF($M$2=3,TRUNC(SUM(L31:N31)/3*1000)/1000,IF($M$2=4,TRUNC(MEDIAN(L31:O31)*1000)/1000,"???")))</f>
        <v>0</v>
      </c>
      <c r="Q31" s="21"/>
      <c r="R31" s="27">
        <f>K31+P31-Q31</f>
        <v>0</v>
      </c>
      <c r="S31" s="216" t="s">
        <v>488</v>
      </c>
      <c r="T31" s="208">
        <f t="shared" si="4"/>
        <v>23</v>
      </c>
      <c r="U31" s="36" t="s">
        <v>488</v>
      </c>
      <c r="W31" s="47">
        <f>F31</f>
        <v>0</v>
      </c>
      <c r="X31" s="42">
        <f>K31</f>
        <v>0</v>
      </c>
      <c r="Y31" s="42">
        <f>P31</f>
        <v>0</v>
      </c>
      <c r="Z31" s="42">
        <f>Q31</f>
        <v>0</v>
      </c>
      <c r="AA31" s="42">
        <f>R31</f>
        <v>0</v>
      </c>
    </row>
    <row r="32" spans="1:27" s="215" customFormat="1" ht="16.5" thickBot="1">
      <c r="A32" s="210"/>
      <c r="B32" s="210"/>
      <c r="C32" s="212"/>
      <c r="D32" s="210"/>
      <c r="E32" s="210"/>
      <c r="F32" s="211"/>
      <c r="G32" s="213">
        <v>0</v>
      </c>
      <c r="H32" s="213"/>
      <c r="I32" s="213"/>
      <c r="J32" s="213"/>
      <c r="K32" s="214">
        <f>SUM(G32:J32)/2</f>
        <v>0</v>
      </c>
      <c r="L32" s="224">
        <v>0</v>
      </c>
      <c r="M32" s="224"/>
      <c r="N32" s="224"/>
      <c r="O32" s="224"/>
      <c r="P32" s="214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</row>
    <row r="33" spans="1:28" ht="16.5" customHeight="1">
      <c r="A33" s="375" t="s">
        <v>471</v>
      </c>
      <c r="B33" s="377" t="s">
        <v>6</v>
      </c>
      <c r="C33" s="379" t="s">
        <v>3</v>
      </c>
      <c r="D33" s="377" t="s">
        <v>4</v>
      </c>
      <c r="E33" s="373" t="s">
        <v>5</v>
      </c>
      <c r="F33" s="373" t="s">
        <v>472</v>
      </c>
      <c r="G33" s="29" t="str">
        <f>Kat3S2</f>
        <v>sestava s libovolným náčiním</v>
      </c>
      <c r="H33" s="28"/>
      <c r="I33" s="28"/>
      <c r="J33" s="28"/>
      <c r="K33" s="28"/>
      <c r="L33" s="30"/>
      <c r="M33" s="30"/>
      <c r="N33" s="30"/>
      <c r="O33" s="30"/>
      <c r="P33" s="30"/>
      <c r="Q33" s="20">
        <v>0</v>
      </c>
      <c r="R33" s="31">
        <v>0</v>
      </c>
      <c r="S33" s="209"/>
      <c r="T33" s="381" t="s">
        <v>491</v>
      </c>
      <c r="U33" s="371" t="s">
        <v>492</v>
      </c>
    </row>
    <row r="34" spans="1:28" ht="16.5" customHeight="1" thickBot="1">
      <c r="A34" s="376">
        <v>0</v>
      </c>
      <c r="B34" s="378">
        <v>0</v>
      </c>
      <c r="C34" s="380">
        <v>0</v>
      </c>
      <c r="D34" s="378">
        <v>0</v>
      </c>
      <c r="E34" s="374">
        <v>0</v>
      </c>
      <c r="F34" s="374">
        <v>0</v>
      </c>
      <c r="G34" s="18" t="s">
        <v>469</v>
      </c>
      <c r="H34" s="18" t="s">
        <v>489</v>
      </c>
      <c r="I34" s="18" t="s">
        <v>475</v>
      </c>
      <c r="J34" s="18" t="s">
        <v>476</v>
      </c>
      <c r="K34" s="18" t="s">
        <v>477</v>
      </c>
      <c r="L34" s="24" t="s">
        <v>478</v>
      </c>
      <c r="M34" s="360" t="s">
        <v>479</v>
      </c>
      <c r="N34" s="360" t="s">
        <v>480</v>
      </c>
      <c r="O34" s="360" t="s">
        <v>481</v>
      </c>
      <c r="P34" s="26" t="s">
        <v>470</v>
      </c>
      <c r="Q34" s="23" t="s">
        <v>482</v>
      </c>
      <c r="R34" s="22" t="s">
        <v>483</v>
      </c>
      <c r="S34" s="26" t="s">
        <v>484</v>
      </c>
      <c r="T34" s="382"/>
      <c r="U34" s="372"/>
      <c r="W34" s="46" t="s">
        <v>485</v>
      </c>
      <c r="X34" s="46" t="s">
        <v>477</v>
      </c>
      <c r="Y34" s="46" t="s">
        <v>470</v>
      </c>
      <c r="Z34" s="46" t="s">
        <v>486</v>
      </c>
      <c r="AA34" s="46" t="s">
        <v>484</v>
      </c>
      <c r="AB34" s="46" t="s">
        <v>483</v>
      </c>
    </row>
    <row r="35" spans="1:28" ht="24.95" customHeight="1">
      <c r="A35" s="44">
        <f>Seznam!B39</f>
        <v>1</v>
      </c>
      <c r="B35" s="2" t="str">
        <f>Seznam!C39</f>
        <v>Sofie Sůvová</v>
      </c>
      <c r="C35" s="9">
        <f>Seznam!D39</f>
        <v>2007</v>
      </c>
      <c r="D35" s="45" t="str">
        <f>Seznam!E39</f>
        <v>Žižkov I. Elite</v>
      </c>
      <c r="E35" s="45" t="str">
        <f>Seznam!F39</f>
        <v>CZE</v>
      </c>
      <c r="F35" s="239" t="str">
        <f t="shared" ref="F35:F56" si="28">IF($G$33="sestava bez náčiní","bez"," ")</f>
        <v xml:space="preserve"> </v>
      </c>
      <c r="G35" s="232">
        <v>2</v>
      </c>
      <c r="H35" s="233">
        <v>1.9</v>
      </c>
      <c r="I35" s="234">
        <v>3.1</v>
      </c>
      <c r="J35" s="234">
        <v>2.5</v>
      </c>
      <c r="K35" s="34">
        <f t="shared" ref="K35:K40" si="29">IF($L$2=2,TRUNC(SUM(G35:J35)/2*1000)/1000,IF($L$2=3,TRUNC(SUM(G35:J35)/3*1000)/1000,IF($L$2=4,TRUNC(MEDIAN(G35:J35)*1000)/1000,"???")))</f>
        <v>2.25</v>
      </c>
      <c r="L35" s="235">
        <v>8</v>
      </c>
      <c r="M35" s="236">
        <v>5.6</v>
      </c>
      <c r="N35" s="234">
        <v>5.5</v>
      </c>
      <c r="O35" s="234">
        <v>7.3</v>
      </c>
      <c r="P35" s="34">
        <f t="shared" ref="P35:P40" si="30">IF($M$2=2,TRUNC(SUM(L35:M35)/2*1000)/1000,IF($M$2=3,TRUNC(SUM(L35:N35)/3*1000)/1000,IF($M$2=4,TRUNC(MEDIAN(L35:O35)*1000)/1000,"???")))</f>
        <v>6.45</v>
      </c>
      <c r="Q35" s="237"/>
      <c r="R35" s="27">
        <f t="shared" ref="R35:R40" si="31">K35+P35-Q35</f>
        <v>8.6999999999999993</v>
      </c>
      <c r="S35" s="35">
        <f t="shared" ref="S35:S57" si="32">R9+R35</f>
        <v>17</v>
      </c>
      <c r="T35" s="25">
        <f t="shared" ref="T35:T57" si="33">RANK(R35,$R$35:$R$57)</f>
        <v>6</v>
      </c>
      <c r="U35" s="36">
        <f t="shared" ref="U35:U57" si="34">RANK(S35,$S$35:$S$57)</f>
        <v>11</v>
      </c>
      <c r="W35" s="47" t="str">
        <f t="shared" ref="W35:W40" si="35">F35</f>
        <v xml:space="preserve"> </v>
      </c>
      <c r="X35" s="42">
        <f t="shared" ref="X35:X40" si="36">K35</f>
        <v>2.25</v>
      </c>
      <c r="Y35" s="42">
        <f t="shared" ref="Y35:AB39" si="37">P35</f>
        <v>6.45</v>
      </c>
      <c r="Z35" s="42">
        <f t="shared" si="37"/>
        <v>0</v>
      </c>
      <c r="AA35" s="42">
        <f t="shared" si="37"/>
        <v>8.6999999999999993</v>
      </c>
      <c r="AB35" s="42">
        <f t="shared" si="37"/>
        <v>17</v>
      </c>
    </row>
    <row r="36" spans="1:28" ht="24.95" customHeight="1">
      <c r="A36" s="44">
        <f>Seznam!B40</f>
        <v>2</v>
      </c>
      <c r="B36" s="2" t="str">
        <f>Seznam!C40</f>
        <v>Adéla Gregorová</v>
      </c>
      <c r="C36" s="9">
        <f>Seznam!D40</f>
        <v>2007</v>
      </c>
      <c r="D36" s="45" t="str">
        <f>Seznam!E40</f>
        <v>GSK Tábor</v>
      </c>
      <c r="E36" s="45" t="str">
        <f>Seznam!F40</f>
        <v>CZE</v>
      </c>
      <c r="F36" s="239" t="str">
        <f t="shared" si="28"/>
        <v xml:space="preserve"> </v>
      </c>
      <c r="G36" s="232">
        <v>0.8</v>
      </c>
      <c r="H36" s="233">
        <v>0.4</v>
      </c>
      <c r="I36" s="234">
        <v>0.6</v>
      </c>
      <c r="J36" s="234">
        <v>1.1000000000000001</v>
      </c>
      <c r="K36" s="34">
        <f t="shared" si="29"/>
        <v>0.7</v>
      </c>
      <c r="L36" s="235">
        <v>6.5</v>
      </c>
      <c r="M36" s="236">
        <v>4.5999999999999996</v>
      </c>
      <c r="N36" s="234">
        <v>5.7</v>
      </c>
      <c r="O36" s="234">
        <v>5.9</v>
      </c>
      <c r="P36" s="34">
        <f t="shared" si="30"/>
        <v>5.8</v>
      </c>
      <c r="Q36" s="237"/>
      <c r="R36" s="27">
        <f t="shared" si="31"/>
        <v>6.5</v>
      </c>
      <c r="S36" s="35">
        <f t="shared" si="32"/>
        <v>11.95</v>
      </c>
      <c r="T36" s="25">
        <f t="shared" si="33"/>
        <v>19</v>
      </c>
      <c r="U36" s="36">
        <f t="shared" si="34"/>
        <v>19</v>
      </c>
      <c r="W36" s="47" t="str">
        <f t="shared" si="35"/>
        <v xml:space="preserve"> </v>
      </c>
      <c r="X36" s="42">
        <f t="shared" si="36"/>
        <v>0.7</v>
      </c>
      <c r="Y36" s="42">
        <f t="shared" si="37"/>
        <v>5.8</v>
      </c>
      <c r="Z36" s="42">
        <f t="shared" si="37"/>
        <v>0</v>
      </c>
      <c r="AA36" s="42">
        <f t="shared" si="37"/>
        <v>6.5</v>
      </c>
      <c r="AB36" s="42">
        <f t="shared" si="37"/>
        <v>11.95</v>
      </c>
    </row>
    <row r="37" spans="1:28" ht="24.95" customHeight="1">
      <c r="A37" s="44">
        <f>Seznam!B41</f>
        <v>3</v>
      </c>
      <c r="B37" s="2" t="str">
        <f>Seznam!C41</f>
        <v xml:space="preserve">Ajša Lochschmidtová </v>
      </c>
      <c r="C37" s="9">
        <f>Seznam!D41</f>
        <v>2007</v>
      </c>
      <c r="D37" s="45" t="str">
        <f>Seznam!E41</f>
        <v>RGC Karlovy Vary</v>
      </c>
      <c r="E37" s="45" t="str">
        <f>Seznam!F41</f>
        <v>CZE</v>
      </c>
      <c r="F37" s="239" t="str">
        <f t="shared" si="28"/>
        <v xml:space="preserve"> </v>
      </c>
      <c r="G37" s="232">
        <v>0.9</v>
      </c>
      <c r="H37" s="233">
        <v>0.6</v>
      </c>
      <c r="I37" s="234">
        <v>1.2</v>
      </c>
      <c r="J37" s="234">
        <v>1</v>
      </c>
      <c r="K37" s="34">
        <f t="shared" si="29"/>
        <v>0.95</v>
      </c>
      <c r="L37" s="235">
        <v>8.1999999999999993</v>
      </c>
      <c r="M37" s="236">
        <v>4.9000000000000004</v>
      </c>
      <c r="N37" s="234">
        <v>5.9</v>
      </c>
      <c r="O37" s="234">
        <v>6.3</v>
      </c>
      <c r="P37" s="34">
        <f t="shared" si="30"/>
        <v>6.1</v>
      </c>
      <c r="Q37" s="237"/>
      <c r="R37" s="27">
        <f t="shared" si="31"/>
        <v>7.05</v>
      </c>
      <c r="S37" s="35">
        <f t="shared" si="32"/>
        <v>13.5</v>
      </c>
      <c r="T37" s="25">
        <f t="shared" si="33"/>
        <v>15</v>
      </c>
      <c r="U37" s="36">
        <f t="shared" si="34"/>
        <v>17</v>
      </c>
      <c r="W37" s="47" t="str">
        <f t="shared" si="35"/>
        <v xml:space="preserve"> </v>
      </c>
      <c r="X37" s="42">
        <f t="shared" si="36"/>
        <v>0.95</v>
      </c>
      <c r="Y37" s="42">
        <f t="shared" si="37"/>
        <v>6.1</v>
      </c>
      <c r="Z37" s="42">
        <f t="shared" si="37"/>
        <v>0</v>
      </c>
      <c r="AA37" s="42">
        <f t="shared" si="37"/>
        <v>7.05</v>
      </c>
      <c r="AB37" s="42">
        <f t="shared" si="37"/>
        <v>13.5</v>
      </c>
    </row>
    <row r="38" spans="1:28" ht="24.95" customHeight="1">
      <c r="A38" s="44">
        <f>Seznam!B42</f>
        <v>4</v>
      </c>
      <c r="B38" s="2" t="str">
        <f>Seznam!C42</f>
        <v>Veronika Korczyňska</v>
      </c>
      <c r="C38" s="9">
        <f>Seznam!D42</f>
        <v>2007</v>
      </c>
      <c r="D38" s="45" t="str">
        <f>Seznam!E42</f>
        <v>Blekitna Szczecin</v>
      </c>
      <c r="E38" s="45" t="str">
        <f>Seznam!F42</f>
        <v>POL</v>
      </c>
      <c r="F38" s="239" t="str">
        <f t="shared" si="28"/>
        <v xml:space="preserve"> </v>
      </c>
      <c r="G38" s="232">
        <v>1.4</v>
      </c>
      <c r="H38" s="233">
        <v>1.3</v>
      </c>
      <c r="I38" s="234">
        <v>1.3</v>
      </c>
      <c r="J38" s="234">
        <v>2.9</v>
      </c>
      <c r="K38" s="34">
        <f t="shared" si="29"/>
        <v>1.35</v>
      </c>
      <c r="L38" s="235">
        <v>5.9</v>
      </c>
      <c r="M38" s="236">
        <v>7.2</v>
      </c>
      <c r="N38" s="234">
        <v>6.1</v>
      </c>
      <c r="O38" s="234">
        <v>6.8</v>
      </c>
      <c r="P38" s="34">
        <f t="shared" si="30"/>
        <v>6.45</v>
      </c>
      <c r="Q38" s="237"/>
      <c r="R38" s="27">
        <f t="shared" si="31"/>
        <v>7.8000000000000007</v>
      </c>
      <c r="S38" s="35">
        <f t="shared" si="32"/>
        <v>15.65</v>
      </c>
      <c r="T38" s="25">
        <f t="shared" si="33"/>
        <v>11</v>
      </c>
      <c r="U38" s="36">
        <f t="shared" si="34"/>
        <v>13</v>
      </c>
      <c r="W38" s="47" t="str">
        <f t="shared" si="35"/>
        <v xml:space="preserve"> </v>
      </c>
      <c r="X38" s="42">
        <f t="shared" si="36"/>
        <v>1.35</v>
      </c>
      <c r="Y38" s="42">
        <f t="shared" si="37"/>
        <v>6.45</v>
      </c>
      <c r="Z38" s="42">
        <f t="shared" si="37"/>
        <v>0</v>
      </c>
      <c r="AA38" s="42">
        <f t="shared" si="37"/>
        <v>7.8000000000000007</v>
      </c>
      <c r="AB38" s="42">
        <f t="shared" si="37"/>
        <v>15.65</v>
      </c>
    </row>
    <row r="39" spans="1:28" ht="24.95" customHeight="1">
      <c r="A39" s="44">
        <f>Seznam!B43</f>
        <v>5</v>
      </c>
      <c r="B39" s="2" t="str">
        <f>Seznam!C43</f>
        <v>Alexandra Judickaja</v>
      </c>
      <c r="C39" s="9">
        <f>Seznam!D43</f>
        <v>2007</v>
      </c>
      <c r="D39" s="45" t="str">
        <f>Seznam!E43</f>
        <v>TJ Sokol Žižkov I.</v>
      </c>
      <c r="E39" s="45" t="str">
        <f>Seznam!F43</f>
        <v>CZE</v>
      </c>
      <c r="F39" s="239" t="str">
        <f t="shared" si="28"/>
        <v xml:space="preserve"> </v>
      </c>
      <c r="G39" s="232">
        <v>1.9</v>
      </c>
      <c r="H39" s="233">
        <v>1.6</v>
      </c>
      <c r="I39" s="234">
        <v>1.5</v>
      </c>
      <c r="J39" s="234">
        <v>1.8</v>
      </c>
      <c r="K39" s="34">
        <f t="shared" si="29"/>
        <v>1.7</v>
      </c>
      <c r="L39" s="235">
        <v>4.9000000000000004</v>
      </c>
      <c r="M39" s="236">
        <v>7</v>
      </c>
      <c r="N39" s="234">
        <v>5.6</v>
      </c>
      <c r="O39" s="234">
        <v>5.8</v>
      </c>
      <c r="P39" s="34">
        <f t="shared" si="30"/>
        <v>5.7</v>
      </c>
      <c r="Q39" s="237"/>
      <c r="R39" s="27">
        <f t="shared" si="31"/>
        <v>7.4</v>
      </c>
      <c r="S39" s="35">
        <f t="shared" si="32"/>
        <v>14.9</v>
      </c>
      <c r="T39" s="25">
        <f t="shared" si="33"/>
        <v>13</v>
      </c>
      <c r="U39" s="36">
        <f t="shared" si="34"/>
        <v>15</v>
      </c>
      <c r="W39" s="47" t="str">
        <f t="shared" si="35"/>
        <v xml:space="preserve"> </v>
      </c>
      <c r="X39" s="42">
        <f t="shared" si="36"/>
        <v>1.7</v>
      </c>
      <c r="Y39" s="42">
        <f t="shared" si="37"/>
        <v>5.7</v>
      </c>
      <c r="Z39" s="42">
        <f t="shared" si="37"/>
        <v>0</v>
      </c>
      <c r="AA39" s="42">
        <f t="shared" si="37"/>
        <v>7.4</v>
      </c>
      <c r="AB39" s="42">
        <f t="shared" si="37"/>
        <v>14.9</v>
      </c>
    </row>
    <row r="40" spans="1:28" ht="24.95" customHeight="1">
      <c r="A40" s="44">
        <f>Seznam!B44</f>
        <v>6</v>
      </c>
      <c r="B40" s="2" t="str">
        <f>Seznam!C44</f>
        <v xml:space="preserve">Maja Orlewicz </v>
      </c>
      <c r="C40" s="9">
        <f>Seznam!D44</f>
        <v>2007</v>
      </c>
      <c r="D40" s="45" t="str">
        <f>Seznam!E44</f>
        <v>Blekitna Szczecin</v>
      </c>
      <c r="E40" s="45" t="str">
        <f>Seznam!F44</f>
        <v>POL</v>
      </c>
      <c r="F40" s="239" t="str">
        <f t="shared" si="28"/>
        <v xml:space="preserve"> </v>
      </c>
      <c r="G40" s="232">
        <v>2</v>
      </c>
      <c r="H40" s="233">
        <v>1</v>
      </c>
      <c r="I40" s="234">
        <v>2.2999999999999998</v>
      </c>
      <c r="J40" s="234">
        <v>3.4</v>
      </c>
      <c r="K40" s="34">
        <f t="shared" si="29"/>
        <v>2.15</v>
      </c>
      <c r="L40" s="235">
        <v>7.4</v>
      </c>
      <c r="M40" s="236">
        <v>5.7</v>
      </c>
      <c r="N40" s="234">
        <v>6.2</v>
      </c>
      <c r="O40" s="234">
        <v>7.2</v>
      </c>
      <c r="P40" s="34">
        <f t="shared" si="30"/>
        <v>6.7</v>
      </c>
      <c r="Q40" s="237"/>
      <c r="R40" s="27">
        <f t="shared" si="31"/>
        <v>8.85</v>
      </c>
      <c r="S40" s="35">
        <f t="shared" si="32"/>
        <v>17.2</v>
      </c>
      <c r="T40" s="25">
        <f t="shared" si="33"/>
        <v>3</v>
      </c>
      <c r="U40" s="36">
        <f t="shared" si="34"/>
        <v>7</v>
      </c>
      <c r="W40" s="47" t="str">
        <f t="shared" si="35"/>
        <v xml:space="preserve"> </v>
      </c>
      <c r="X40" s="42">
        <f t="shared" si="36"/>
        <v>2.15</v>
      </c>
      <c r="Y40" s="42">
        <f>P40</f>
        <v>6.7</v>
      </c>
      <c r="Z40" s="42">
        <f>Q40</f>
        <v>0</v>
      </c>
      <c r="AA40" s="42">
        <f>R40</f>
        <v>8.85</v>
      </c>
      <c r="AB40" s="42">
        <f>S40</f>
        <v>17.2</v>
      </c>
    </row>
    <row r="41" spans="1:28" ht="24.95" customHeight="1">
      <c r="A41" s="44">
        <f>Seznam!B45</f>
        <v>7</v>
      </c>
      <c r="B41" s="2" t="str">
        <f>Seznam!C45</f>
        <v>Anika Dominová</v>
      </c>
      <c r="C41" s="9">
        <f>Seznam!D45</f>
        <v>2007</v>
      </c>
      <c r="D41" s="45" t="str">
        <f>Seznam!E45</f>
        <v>TJ Slavia Hradec Králové</v>
      </c>
      <c r="E41" s="45" t="str">
        <f>Seznam!F45</f>
        <v>CZE</v>
      </c>
      <c r="F41" s="239" t="str">
        <f t="shared" si="28"/>
        <v xml:space="preserve"> </v>
      </c>
      <c r="G41" s="232">
        <v>1.1000000000000001</v>
      </c>
      <c r="H41" s="233">
        <v>1.1000000000000001</v>
      </c>
      <c r="I41" s="234">
        <v>0.8</v>
      </c>
      <c r="J41" s="234">
        <v>1.6</v>
      </c>
      <c r="K41" s="34">
        <f t="shared" ref="K41:K56" si="38">IF($L$2=2,TRUNC(SUM(G41:J41)/2*1000)/1000,IF($L$2=3,TRUNC(SUM(G41:J41)/3*1000)/1000,IF($L$2=4,TRUNC(MEDIAN(G41:J41)*1000)/1000,"???")))</f>
        <v>1.1000000000000001</v>
      </c>
      <c r="L41" s="235">
        <v>7</v>
      </c>
      <c r="M41" s="236">
        <v>4.5999999999999996</v>
      </c>
      <c r="N41" s="234">
        <v>5.3</v>
      </c>
      <c r="O41" s="234">
        <v>6.2</v>
      </c>
      <c r="P41" s="34">
        <f t="shared" ref="P41:P56" si="39">IF($M$2=2,TRUNC(SUM(L41:M41)/2*1000)/1000,IF($M$2=3,TRUNC(SUM(L41:N41)/3*1000)/1000,IF($M$2=4,TRUNC(MEDIAN(L41:O41)*1000)/1000,"???")))</f>
        <v>5.75</v>
      </c>
      <c r="Q41" s="237"/>
      <c r="R41" s="27">
        <f t="shared" ref="R41:R56" si="40">K41+P41-Q41</f>
        <v>6.85</v>
      </c>
      <c r="S41" s="35">
        <f t="shared" si="32"/>
        <v>13.35</v>
      </c>
      <c r="T41" s="25">
        <f t="shared" si="33"/>
        <v>18</v>
      </c>
      <c r="U41" s="36">
        <f t="shared" si="34"/>
        <v>18</v>
      </c>
      <c r="W41" s="47" t="str">
        <f t="shared" ref="W41:W56" si="41">F41</f>
        <v xml:space="preserve"> </v>
      </c>
      <c r="X41" s="42">
        <f t="shared" ref="X41:X56" si="42">K41</f>
        <v>1.1000000000000001</v>
      </c>
      <c r="Y41" s="42">
        <f t="shared" ref="Y41:Y56" si="43">P41</f>
        <v>5.75</v>
      </c>
      <c r="Z41" s="42">
        <f t="shared" ref="Z41:Z56" si="44">Q41</f>
        <v>0</v>
      </c>
      <c r="AA41" s="42">
        <f t="shared" ref="AA41:AA56" si="45">R41</f>
        <v>6.85</v>
      </c>
      <c r="AB41" s="42">
        <f t="shared" ref="AB41:AB56" si="46">S41</f>
        <v>13.35</v>
      </c>
    </row>
    <row r="42" spans="1:28" ht="24.95" customHeight="1">
      <c r="A42" s="44">
        <f>Seznam!B46</f>
        <v>8</v>
      </c>
      <c r="B42" s="2" t="str">
        <f>Seznam!C46</f>
        <v>Hana Kosanovic</v>
      </c>
      <c r="C42" s="9">
        <f>Seznam!D46</f>
        <v>2007</v>
      </c>
      <c r="D42" s="45" t="str">
        <f>Seznam!E46</f>
        <v xml:space="preserve">Maksimir Zagreb </v>
      </c>
      <c r="E42" s="45" t="str">
        <f>Seznam!F46</f>
        <v>CRO</v>
      </c>
      <c r="F42" s="239" t="str">
        <f t="shared" si="28"/>
        <v xml:space="preserve"> </v>
      </c>
      <c r="G42" s="232">
        <v>1.5</v>
      </c>
      <c r="H42" s="233">
        <v>1.2</v>
      </c>
      <c r="I42" s="234">
        <v>2</v>
      </c>
      <c r="J42" s="234">
        <v>2.1</v>
      </c>
      <c r="K42" s="34">
        <f t="shared" si="38"/>
        <v>1.75</v>
      </c>
      <c r="L42" s="235">
        <v>7.2</v>
      </c>
      <c r="M42" s="236">
        <v>6.2</v>
      </c>
      <c r="N42" s="234">
        <v>5.7</v>
      </c>
      <c r="O42" s="234">
        <v>6</v>
      </c>
      <c r="P42" s="34">
        <f t="shared" si="39"/>
        <v>6.1</v>
      </c>
      <c r="Q42" s="237"/>
      <c r="R42" s="27">
        <f t="shared" si="40"/>
        <v>7.85</v>
      </c>
      <c r="S42" s="35">
        <f t="shared" si="32"/>
        <v>17.549999999999997</v>
      </c>
      <c r="T42" s="25">
        <f t="shared" si="33"/>
        <v>10</v>
      </c>
      <c r="U42" s="36">
        <f t="shared" si="34"/>
        <v>6</v>
      </c>
      <c r="W42" s="47" t="str">
        <f t="shared" si="41"/>
        <v xml:space="preserve"> </v>
      </c>
      <c r="X42" s="42">
        <f t="shared" si="42"/>
        <v>1.75</v>
      </c>
      <c r="Y42" s="42">
        <f t="shared" si="43"/>
        <v>6.1</v>
      </c>
      <c r="Z42" s="42">
        <f t="shared" si="44"/>
        <v>0</v>
      </c>
      <c r="AA42" s="42">
        <f t="shared" si="45"/>
        <v>7.85</v>
      </c>
      <c r="AB42" s="42">
        <f t="shared" si="46"/>
        <v>17.549999999999997</v>
      </c>
    </row>
    <row r="43" spans="1:28" ht="24.95" customHeight="1">
      <c r="A43" s="44">
        <f>Seznam!B47</f>
        <v>10</v>
      </c>
      <c r="B43" s="2" t="str">
        <f>Seznam!C47</f>
        <v>Jolana Berchová</v>
      </c>
      <c r="C43" s="9">
        <f>Seznam!D47</f>
        <v>2007</v>
      </c>
      <c r="D43" s="45" t="str">
        <f>Seznam!E47</f>
        <v>SKMG Máj České Budějovice</v>
      </c>
      <c r="E43" s="45" t="str">
        <f>Seznam!F47</f>
        <v>CZE</v>
      </c>
      <c r="F43" s="239" t="str">
        <f t="shared" si="28"/>
        <v xml:space="preserve"> </v>
      </c>
      <c r="G43" s="232">
        <v>1.4</v>
      </c>
      <c r="H43" s="233">
        <v>1.4</v>
      </c>
      <c r="I43" s="234">
        <v>0.7</v>
      </c>
      <c r="J43" s="234">
        <v>1.7</v>
      </c>
      <c r="K43" s="34">
        <f t="shared" si="38"/>
        <v>1.4</v>
      </c>
      <c r="L43" s="235">
        <v>4.5</v>
      </c>
      <c r="M43" s="236">
        <v>4.7</v>
      </c>
      <c r="N43" s="234">
        <v>6.3</v>
      </c>
      <c r="O43" s="234">
        <v>6.8</v>
      </c>
      <c r="P43" s="34">
        <f t="shared" si="39"/>
        <v>5.5</v>
      </c>
      <c r="Q43" s="237"/>
      <c r="R43" s="27">
        <f t="shared" si="40"/>
        <v>6.9</v>
      </c>
      <c r="S43" s="35">
        <f t="shared" si="32"/>
        <v>15.25</v>
      </c>
      <c r="T43" s="25">
        <f t="shared" si="33"/>
        <v>16</v>
      </c>
      <c r="U43" s="36">
        <f t="shared" si="34"/>
        <v>14</v>
      </c>
      <c r="W43" s="47" t="str">
        <f t="shared" si="41"/>
        <v xml:space="preserve"> </v>
      </c>
      <c r="X43" s="42">
        <f t="shared" si="42"/>
        <v>1.4</v>
      </c>
      <c r="Y43" s="42">
        <f t="shared" si="43"/>
        <v>5.5</v>
      </c>
      <c r="Z43" s="42">
        <f t="shared" si="44"/>
        <v>0</v>
      </c>
      <c r="AA43" s="42">
        <f t="shared" si="45"/>
        <v>6.9</v>
      </c>
      <c r="AB43" s="42">
        <f t="shared" si="46"/>
        <v>15.25</v>
      </c>
    </row>
    <row r="44" spans="1:28" ht="24.95" customHeight="1">
      <c r="A44" s="44">
        <f>Seznam!B48</f>
        <v>11</v>
      </c>
      <c r="B44" s="2" t="str">
        <f>Seznam!C48</f>
        <v>Linda Večeřová</v>
      </c>
      <c r="C44" s="9">
        <f>Seznam!D48</f>
        <v>2007</v>
      </c>
      <c r="D44" s="45" t="str">
        <f>Seznam!E48</f>
        <v>SKP MG Brno</v>
      </c>
      <c r="E44" s="45" t="str">
        <f>Seznam!F48</f>
        <v>CZE</v>
      </c>
      <c r="F44" s="239" t="str">
        <f t="shared" si="28"/>
        <v xml:space="preserve"> </v>
      </c>
      <c r="G44" s="232">
        <v>1.9</v>
      </c>
      <c r="H44" s="233">
        <v>1.9</v>
      </c>
      <c r="I44" s="234">
        <v>1.6</v>
      </c>
      <c r="J44" s="234">
        <v>1.7</v>
      </c>
      <c r="K44" s="34">
        <f t="shared" si="38"/>
        <v>1.8</v>
      </c>
      <c r="L44" s="235">
        <v>7.6</v>
      </c>
      <c r="M44" s="236">
        <v>5.6</v>
      </c>
      <c r="N44" s="234">
        <v>5.5</v>
      </c>
      <c r="O44" s="234">
        <v>7</v>
      </c>
      <c r="P44" s="34">
        <f t="shared" si="39"/>
        <v>6.3</v>
      </c>
      <c r="Q44" s="237"/>
      <c r="R44" s="27">
        <f t="shared" si="40"/>
        <v>8.1</v>
      </c>
      <c r="S44" s="35">
        <f t="shared" si="32"/>
        <v>17.149999999999999</v>
      </c>
      <c r="T44" s="25">
        <f t="shared" si="33"/>
        <v>8</v>
      </c>
      <c r="U44" s="36">
        <f t="shared" si="34"/>
        <v>9</v>
      </c>
      <c r="W44" s="47" t="str">
        <f t="shared" si="41"/>
        <v xml:space="preserve"> </v>
      </c>
      <c r="X44" s="42">
        <f t="shared" si="42"/>
        <v>1.8</v>
      </c>
      <c r="Y44" s="42">
        <f t="shared" si="43"/>
        <v>6.3</v>
      </c>
      <c r="Z44" s="42">
        <f t="shared" si="44"/>
        <v>0</v>
      </c>
      <c r="AA44" s="42">
        <f t="shared" si="45"/>
        <v>8.1</v>
      </c>
      <c r="AB44" s="42">
        <f t="shared" si="46"/>
        <v>17.149999999999999</v>
      </c>
    </row>
    <row r="45" spans="1:28" ht="24.95" customHeight="1">
      <c r="A45" s="44">
        <f>Seznam!B49</f>
        <v>12</v>
      </c>
      <c r="B45" s="2" t="str">
        <f>Seznam!C49</f>
        <v>Tereza Procházková</v>
      </c>
      <c r="C45" s="9">
        <f>Seznam!D49</f>
        <v>2007</v>
      </c>
      <c r="D45" s="45" t="str">
        <f>Seznam!E49</f>
        <v>SK MG Vysočina Jihlava</v>
      </c>
      <c r="E45" s="45" t="str">
        <f>Seznam!F49</f>
        <v>CZE</v>
      </c>
      <c r="F45" s="239" t="str">
        <f t="shared" si="28"/>
        <v xml:space="preserve"> </v>
      </c>
      <c r="G45" s="232">
        <v>1.3</v>
      </c>
      <c r="H45" s="233">
        <v>1.9</v>
      </c>
      <c r="I45" s="234">
        <v>1.3</v>
      </c>
      <c r="J45" s="234">
        <v>2.2000000000000002</v>
      </c>
      <c r="K45" s="34">
        <f t="shared" si="38"/>
        <v>1.6</v>
      </c>
      <c r="L45" s="235">
        <v>7.3</v>
      </c>
      <c r="M45" s="236">
        <v>5.7</v>
      </c>
      <c r="N45" s="234">
        <v>6</v>
      </c>
      <c r="O45" s="234">
        <v>6.6</v>
      </c>
      <c r="P45" s="34">
        <f t="shared" si="39"/>
        <v>6.3</v>
      </c>
      <c r="Q45" s="237"/>
      <c r="R45" s="27">
        <f t="shared" si="40"/>
        <v>7.9</v>
      </c>
      <c r="S45" s="35">
        <f t="shared" si="32"/>
        <v>17.05</v>
      </c>
      <c r="T45" s="25">
        <f t="shared" si="33"/>
        <v>9</v>
      </c>
      <c r="U45" s="36">
        <f t="shared" si="34"/>
        <v>10</v>
      </c>
      <c r="W45" s="47" t="str">
        <f t="shared" si="41"/>
        <v xml:space="preserve"> </v>
      </c>
      <c r="X45" s="42">
        <f t="shared" si="42"/>
        <v>1.6</v>
      </c>
      <c r="Y45" s="42">
        <f t="shared" si="43"/>
        <v>6.3</v>
      </c>
      <c r="Z45" s="42">
        <f t="shared" si="44"/>
        <v>0</v>
      </c>
      <c r="AA45" s="42">
        <f t="shared" si="45"/>
        <v>7.9</v>
      </c>
      <c r="AB45" s="42">
        <f t="shared" si="46"/>
        <v>17.05</v>
      </c>
    </row>
    <row r="46" spans="1:28" ht="24.95" customHeight="1">
      <c r="A46" s="44">
        <f>Seznam!B50</f>
        <v>13</v>
      </c>
      <c r="B46" s="2" t="str">
        <f>Seznam!C50</f>
        <v>Agata Szyrszeń</v>
      </c>
      <c r="C46" s="9">
        <f>Seznam!D50</f>
        <v>2007</v>
      </c>
      <c r="D46" s="45" t="str">
        <f>Seznam!E50</f>
        <v>PTG Sokol Krakow</v>
      </c>
      <c r="E46" s="45" t="str">
        <f>Seznam!F50</f>
        <v>POL</v>
      </c>
      <c r="F46" s="239" t="str">
        <f t="shared" si="28"/>
        <v xml:space="preserve"> </v>
      </c>
      <c r="G46" s="232">
        <v>1.9</v>
      </c>
      <c r="H46" s="233">
        <v>2.8</v>
      </c>
      <c r="I46" s="234">
        <v>1.8</v>
      </c>
      <c r="J46" s="234">
        <v>3.3</v>
      </c>
      <c r="K46" s="34">
        <f t="shared" si="38"/>
        <v>2.35</v>
      </c>
      <c r="L46" s="235">
        <v>7.3</v>
      </c>
      <c r="M46" s="236">
        <v>5.7</v>
      </c>
      <c r="N46" s="234">
        <v>5.8</v>
      </c>
      <c r="O46" s="234">
        <v>6.9</v>
      </c>
      <c r="P46" s="34">
        <f t="shared" si="39"/>
        <v>6.35</v>
      </c>
      <c r="Q46" s="237"/>
      <c r="R46" s="27">
        <f t="shared" si="40"/>
        <v>8.6999999999999993</v>
      </c>
      <c r="S46" s="35">
        <f t="shared" si="32"/>
        <v>17.2</v>
      </c>
      <c r="T46" s="25">
        <f t="shared" si="33"/>
        <v>6</v>
      </c>
      <c r="U46" s="36">
        <f t="shared" si="34"/>
        <v>7</v>
      </c>
      <c r="W46" s="47" t="str">
        <f t="shared" si="41"/>
        <v xml:space="preserve"> </v>
      </c>
      <c r="X46" s="42">
        <f t="shared" si="42"/>
        <v>2.35</v>
      </c>
      <c r="Y46" s="42">
        <f t="shared" si="43"/>
        <v>6.35</v>
      </c>
      <c r="Z46" s="42">
        <f t="shared" si="44"/>
        <v>0</v>
      </c>
      <c r="AA46" s="42">
        <f t="shared" si="45"/>
        <v>8.6999999999999993</v>
      </c>
      <c r="AB46" s="42">
        <f t="shared" si="46"/>
        <v>17.2</v>
      </c>
    </row>
    <row r="47" spans="1:28" ht="24.95" customHeight="1">
      <c r="A47" s="44">
        <f>Seznam!B51</f>
        <v>14</v>
      </c>
      <c r="B47" s="2" t="str">
        <f>Seznam!C51</f>
        <v>Valentýna Petříková</v>
      </c>
      <c r="C47" s="9">
        <f>Seznam!D51</f>
        <v>2007</v>
      </c>
      <c r="D47" s="45" t="str">
        <f>Seznam!E51</f>
        <v>RG Proactive Milevsko</v>
      </c>
      <c r="E47" s="45" t="str">
        <f>Seznam!F51</f>
        <v>CZE</v>
      </c>
      <c r="F47" s="239" t="str">
        <f t="shared" si="28"/>
        <v xml:space="preserve"> </v>
      </c>
      <c r="G47" s="232">
        <v>1.9</v>
      </c>
      <c r="H47" s="233">
        <v>2.7</v>
      </c>
      <c r="I47" s="234">
        <v>2.4</v>
      </c>
      <c r="J47" s="234">
        <v>2.9</v>
      </c>
      <c r="K47" s="34">
        <f t="shared" si="38"/>
        <v>2.5499999999999998</v>
      </c>
      <c r="L47" s="235">
        <v>7.6</v>
      </c>
      <c r="M47" s="236">
        <v>6.2</v>
      </c>
      <c r="N47" s="234">
        <v>6.2</v>
      </c>
      <c r="O47" s="234">
        <v>7.2</v>
      </c>
      <c r="P47" s="34">
        <f t="shared" si="39"/>
        <v>6.7</v>
      </c>
      <c r="Q47" s="237"/>
      <c r="R47" s="27">
        <f t="shared" si="40"/>
        <v>9.25</v>
      </c>
      <c r="S47" s="35">
        <f t="shared" si="32"/>
        <v>19.25</v>
      </c>
      <c r="T47" s="25">
        <f t="shared" si="33"/>
        <v>2</v>
      </c>
      <c r="U47" s="36">
        <f t="shared" si="34"/>
        <v>2</v>
      </c>
      <c r="W47" s="47" t="str">
        <f t="shared" si="41"/>
        <v xml:space="preserve"> </v>
      </c>
      <c r="X47" s="42">
        <f t="shared" si="42"/>
        <v>2.5499999999999998</v>
      </c>
      <c r="Y47" s="42">
        <f t="shared" si="43"/>
        <v>6.7</v>
      </c>
      <c r="Z47" s="42">
        <f t="shared" si="44"/>
        <v>0</v>
      </c>
      <c r="AA47" s="42">
        <f t="shared" si="45"/>
        <v>9.25</v>
      </c>
      <c r="AB47" s="42">
        <f t="shared" si="46"/>
        <v>19.25</v>
      </c>
    </row>
    <row r="48" spans="1:28" ht="24.95" customHeight="1">
      <c r="A48" s="44">
        <f>Seznam!B52</f>
        <v>15</v>
      </c>
      <c r="B48" s="2" t="str">
        <f>Seznam!C52</f>
        <v>Anna Pomahačová</v>
      </c>
      <c r="C48" s="9">
        <f>Seznam!D52</f>
        <v>2007</v>
      </c>
      <c r="D48" s="45" t="str">
        <f>Seznam!E52</f>
        <v>Žižkov I. Elite</v>
      </c>
      <c r="E48" s="45" t="str">
        <f>Seznam!F52</f>
        <v>CZE</v>
      </c>
      <c r="F48" s="239" t="str">
        <f t="shared" si="28"/>
        <v xml:space="preserve"> </v>
      </c>
      <c r="G48" s="232">
        <v>1.2</v>
      </c>
      <c r="H48" s="233">
        <v>1.5</v>
      </c>
      <c r="I48" s="234">
        <v>2.5</v>
      </c>
      <c r="J48" s="234">
        <v>1.6</v>
      </c>
      <c r="K48" s="34">
        <f t="shared" si="38"/>
        <v>1.55</v>
      </c>
      <c r="L48" s="235">
        <v>5.3</v>
      </c>
      <c r="M48" s="236">
        <v>5.5</v>
      </c>
      <c r="N48" s="234">
        <v>6.8</v>
      </c>
      <c r="O48" s="234">
        <v>6.4</v>
      </c>
      <c r="P48" s="34">
        <f t="shared" si="39"/>
        <v>5.95</v>
      </c>
      <c r="Q48" s="237"/>
      <c r="R48" s="27">
        <f t="shared" si="40"/>
        <v>7.5</v>
      </c>
      <c r="S48" s="35">
        <f t="shared" si="32"/>
        <v>17.55</v>
      </c>
      <c r="T48" s="25">
        <f t="shared" si="33"/>
        <v>12</v>
      </c>
      <c r="U48" s="36">
        <f t="shared" si="34"/>
        <v>5</v>
      </c>
      <c r="W48" s="47" t="str">
        <f t="shared" si="41"/>
        <v xml:space="preserve"> </v>
      </c>
      <c r="X48" s="42">
        <f t="shared" si="42"/>
        <v>1.55</v>
      </c>
      <c r="Y48" s="42">
        <f t="shared" si="43"/>
        <v>5.95</v>
      </c>
      <c r="Z48" s="42">
        <f t="shared" si="44"/>
        <v>0</v>
      </c>
      <c r="AA48" s="42">
        <f t="shared" si="45"/>
        <v>7.5</v>
      </c>
      <c r="AB48" s="42">
        <f t="shared" si="46"/>
        <v>17.55</v>
      </c>
    </row>
    <row r="49" spans="1:28" ht="24.95" customHeight="1">
      <c r="A49" s="44">
        <f>Seznam!B53</f>
        <v>16</v>
      </c>
      <c r="B49" s="2" t="str">
        <f>Seznam!C53</f>
        <v>Sofiya Ganusyk</v>
      </c>
      <c r="C49" s="9">
        <f>Seznam!D53</f>
        <v>2007</v>
      </c>
      <c r="D49" s="45" t="str">
        <f>Seznam!E53</f>
        <v>Sportunion West Wien</v>
      </c>
      <c r="E49" s="45" t="str">
        <f>Seznam!F53</f>
        <v>AUT</v>
      </c>
      <c r="F49" s="239" t="str">
        <f t="shared" si="28"/>
        <v xml:space="preserve"> </v>
      </c>
      <c r="G49" s="232">
        <v>2.5</v>
      </c>
      <c r="H49" s="233">
        <v>1.6</v>
      </c>
      <c r="I49" s="234">
        <v>2</v>
      </c>
      <c r="J49" s="234">
        <v>3.7</v>
      </c>
      <c r="K49" s="34">
        <f t="shared" si="38"/>
        <v>2.25</v>
      </c>
      <c r="L49" s="235">
        <v>7.6</v>
      </c>
      <c r="M49" s="236">
        <v>5.3</v>
      </c>
      <c r="N49" s="234">
        <v>5.9</v>
      </c>
      <c r="O49" s="234">
        <v>7.3</v>
      </c>
      <c r="P49" s="34">
        <f t="shared" si="39"/>
        <v>6.6</v>
      </c>
      <c r="Q49" s="237"/>
      <c r="R49" s="27">
        <f t="shared" si="40"/>
        <v>8.85</v>
      </c>
      <c r="S49" s="35">
        <f t="shared" si="32"/>
        <v>17.899999999999999</v>
      </c>
      <c r="T49" s="25">
        <f t="shared" si="33"/>
        <v>3</v>
      </c>
      <c r="U49" s="36">
        <f t="shared" si="34"/>
        <v>4</v>
      </c>
      <c r="W49" s="47" t="str">
        <f t="shared" si="41"/>
        <v xml:space="preserve"> </v>
      </c>
      <c r="X49" s="42">
        <f t="shared" si="42"/>
        <v>2.25</v>
      </c>
      <c r="Y49" s="42">
        <f t="shared" si="43"/>
        <v>6.6</v>
      </c>
      <c r="Z49" s="42">
        <f t="shared" si="44"/>
        <v>0</v>
      </c>
      <c r="AA49" s="42">
        <f t="shared" si="45"/>
        <v>8.85</v>
      </c>
      <c r="AB49" s="42">
        <f t="shared" si="46"/>
        <v>17.899999999999999</v>
      </c>
    </row>
    <row r="50" spans="1:28" ht="24.95" customHeight="1">
      <c r="A50" s="44">
        <f>Seznam!B54</f>
        <v>17</v>
      </c>
      <c r="B50" s="2" t="str">
        <f>Seznam!C54</f>
        <v xml:space="preserve">Hana Inagaki </v>
      </c>
      <c r="C50" s="9">
        <f>Seznam!D54</f>
        <v>2007</v>
      </c>
      <c r="D50" s="45" t="str">
        <f>Seznam!E54</f>
        <v>Blekitna Szczecin</v>
      </c>
      <c r="E50" s="45" t="str">
        <f>Seznam!F54</f>
        <v>POL</v>
      </c>
      <c r="F50" s="239" t="str">
        <f t="shared" si="28"/>
        <v xml:space="preserve"> </v>
      </c>
      <c r="G50" s="232">
        <v>1.3</v>
      </c>
      <c r="H50" s="233">
        <v>1.3</v>
      </c>
      <c r="I50" s="234">
        <v>1.6</v>
      </c>
      <c r="J50" s="234">
        <v>1.9</v>
      </c>
      <c r="K50" s="34">
        <f t="shared" si="38"/>
        <v>1.45</v>
      </c>
      <c r="L50" s="235">
        <v>7.2</v>
      </c>
      <c r="M50" s="236">
        <v>4.4000000000000004</v>
      </c>
      <c r="N50" s="234">
        <v>4.7</v>
      </c>
      <c r="O50" s="234">
        <v>6.1</v>
      </c>
      <c r="P50" s="34">
        <f t="shared" si="39"/>
        <v>5.4</v>
      </c>
      <c r="Q50" s="237"/>
      <c r="R50" s="27">
        <f t="shared" si="40"/>
        <v>6.8500000000000005</v>
      </c>
      <c r="S50" s="35">
        <f t="shared" si="32"/>
        <v>15.95</v>
      </c>
      <c r="T50" s="25">
        <f t="shared" si="33"/>
        <v>17</v>
      </c>
      <c r="U50" s="36">
        <f t="shared" si="34"/>
        <v>12</v>
      </c>
      <c r="W50" s="47" t="str">
        <f t="shared" si="41"/>
        <v xml:space="preserve"> </v>
      </c>
      <c r="X50" s="42">
        <f t="shared" si="42"/>
        <v>1.45</v>
      </c>
      <c r="Y50" s="42">
        <f t="shared" si="43"/>
        <v>5.4</v>
      </c>
      <c r="Z50" s="42">
        <f t="shared" si="44"/>
        <v>0</v>
      </c>
      <c r="AA50" s="42">
        <f t="shared" si="45"/>
        <v>6.8500000000000005</v>
      </c>
      <c r="AB50" s="42">
        <f t="shared" si="46"/>
        <v>15.95</v>
      </c>
    </row>
    <row r="51" spans="1:28" ht="24.95" customHeight="1">
      <c r="A51" s="44">
        <f>Seznam!B55</f>
        <v>18</v>
      </c>
      <c r="B51" s="2" t="str">
        <f>Seznam!C55</f>
        <v>Anna Deimová</v>
      </c>
      <c r="C51" s="9">
        <f>Seznam!D55</f>
        <v>2007</v>
      </c>
      <c r="D51" s="45" t="str">
        <f>Seznam!E55</f>
        <v>GSK Tábor</v>
      </c>
      <c r="E51" s="45" t="str">
        <f>Seznam!F55</f>
        <v>CZE</v>
      </c>
      <c r="F51" s="239" t="str">
        <f t="shared" si="28"/>
        <v xml:space="preserve"> </v>
      </c>
      <c r="G51" s="232">
        <v>0.6</v>
      </c>
      <c r="H51" s="233">
        <v>0.6</v>
      </c>
      <c r="I51" s="234">
        <v>0.7</v>
      </c>
      <c r="J51" s="234">
        <v>1</v>
      </c>
      <c r="K51" s="34">
        <f t="shared" si="38"/>
        <v>0.65</v>
      </c>
      <c r="L51" s="235">
        <v>4.9000000000000004</v>
      </c>
      <c r="M51" s="236">
        <v>4</v>
      </c>
      <c r="N51" s="234">
        <v>5</v>
      </c>
      <c r="O51" s="234">
        <v>6</v>
      </c>
      <c r="P51" s="34">
        <f t="shared" si="39"/>
        <v>4.95</v>
      </c>
      <c r="Q51" s="237"/>
      <c r="R51" s="27">
        <f t="shared" si="40"/>
        <v>5.6000000000000005</v>
      </c>
      <c r="S51" s="35">
        <f t="shared" si="32"/>
        <v>11.600000000000001</v>
      </c>
      <c r="T51" s="25">
        <f t="shared" si="33"/>
        <v>21</v>
      </c>
      <c r="U51" s="36">
        <f t="shared" si="34"/>
        <v>20</v>
      </c>
      <c r="W51" s="47" t="str">
        <f t="shared" si="41"/>
        <v xml:space="preserve"> </v>
      </c>
      <c r="X51" s="42">
        <f t="shared" si="42"/>
        <v>0.65</v>
      </c>
      <c r="Y51" s="42">
        <f t="shared" si="43"/>
        <v>4.95</v>
      </c>
      <c r="Z51" s="42">
        <f t="shared" si="44"/>
        <v>0</v>
      </c>
      <c r="AA51" s="42">
        <f t="shared" si="45"/>
        <v>5.6000000000000005</v>
      </c>
      <c r="AB51" s="42">
        <f t="shared" si="46"/>
        <v>11.600000000000001</v>
      </c>
    </row>
    <row r="52" spans="1:28" ht="24.95" customHeight="1">
      <c r="A52" s="44">
        <f>Seznam!B56</f>
        <v>19</v>
      </c>
      <c r="B52" s="2" t="str">
        <f>Seznam!C56</f>
        <v>Veronika Šimáková</v>
      </c>
      <c r="C52" s="9">
        <f>Seznam!D56</f>
        <v>2007</v>
      </c>
      <c r="D52" s="45" t="str">
        <f>Seznam!E56</f>
        <v>RG Proactive Milevsko</v>
      </c>
      <c r="E52" s="45" t="str">
        <f>Seznam!F56</f>
        <v>CZE</v>
      </c>
      <c r="F52" s="239" t="str">
        <f t="shared" si="28"/>
        <v xml:space="preserve"> </v>
      </c>
      <c r="G52" s="232">
        <v>2.6</v>
      </c>
      <c r="H52" s="233">
        <v>2</v>
      </c>
      <c r="I52" s="234">
        <v>1.7</v>
      </c>
      <c r="J52" s="234">
        <v>2.8</v>
      </c>
      <c r="K52" s="34">
        <f t="shared" si="38"/>
        <v>2.2999999999999998</v>
      </c>
      <c r="L52" s="235">
        <v>8</v>
      </c>
      <c r="M52" s="236">
        <v>5.4</v>
      </c>
      <c r="N52" s="234">
        <v>6</v>
      </c>
      <c r="O52" s="234">
        <v>6.9</v>
      </c>
      <c r="P52" s="34">
        <f t="shared" si="39"/>
        <v>6.45</v>
      </c>
      <c r="Q52" s="237"/>
      <c r="R52" s="27">
        <f t="shared" si="40"/>
        <v>8.75</v>
      </c>
      <c r="S52" s="35">
        <f t="shared" si="32"/>
        <v>18.2</v>
      </c>
      <c r="T52" s="25">
        <f t="shared" si="33"/>
        <v>5</v>
      </c>
      <c r="U52" s="36">
        <f t="shared" si="34"/>
        <v>3</v>
      </c>
      <c r="W52" s="47" t="str">
        <f t="shared" si="41"/>
        <v xml:space="preserve"> </v>
      </c>
      <c r="X52" s="42">
        <f t="shared" si="42"/>
        <v>2.2999999999999998</v>
      </c>
      <c r="Y52" s="42">
        <f t="shared" si="43"/>
        <v>6.45</v>
      </c>
      <c r="Z52" s="42">
        <f t="shared" si="44"/>
        <v>0</v>
      </c>
      <c r="AA52" s="42">
        <f t="shared" si="45"/>
        <v>8.75</v>
      </c>
      <c r="AB52" s="42">
        <f t="shared" si="46"/>
        <v>18.2</v>
      </c>
    </row>
    <row r="53" spans="1:28" ht="24.95" customHeight="1">
      <c r="A53" s="44">
        <f>Seznam!B57</f>
        <v>21</v>
      </c>
      <c r="B53" s="2" t="str">
        <f>Seznam!C57</f>
        <v>Alexandra Bílková</v>
      </c>
      <c r="C53" s="9">
        <f>Seznam!D57</f>
        <v>2007</v>
      </c>
      <c r="D53" s="45" t="str">
        <f>Seznam!E57</f>
        <v>La Pirouette Jeseník</v>
      </c>
      <c r="E53" s="45" t="str">
        <f>Seznam!F57</f>
        <v>CZE</v>
      </c>
      <c r="F53" s="239" t="str">
        <f t="shared" si="28"/>
        <v xml:space="preserve"> </v>
      </c>
      <c r="G53" s="232">
        <v>0.6</v>
      </c>
      <c r="H53" s="233">
        <v>0.6</v>
      </c>
      <c r="I53" s="234">
        <v>0.4</v>
      </c>
      <c r="J53" s="234">
        <v>0.7</v>
      </c>
      <c r="K53" s="34">
        <f t="shared" si="38"/>
        <v>0.6</v>
      </c>
      <c r="L53" s="235">
        <v>6.7</v>
      </c>
      <c r="M53" s="236">
        <v>4.5</v>
      </c>
      <c r="N53" s="234">
        <v>4.2</v>
      </c>
      <c r="O53" s="234">
        <v>6.3</v>
      </c>
      <c r="P53" s="34">
        <f t="shared" si="39"/>
        <v>5.4</v>
      </c>
      <c r="Q53" s="237"/>
      <c r="R53" s="27">
        <f t="shared" si="40"/>
        <v>6</v>
      </c>
      <c r="S53" s="35">
        <f t="shared" si="32"/>
        <v>11.600000000000001</v>
      </c>
      <c r="T53" s="25">
        <f t="shared" si="33"/>
        <v>20</v>
      </c>
      <c r="U53" s="36">
        <f t="shared" si="34"/>
        <v>20</v>
      </c>
      <c r="W53" s="47" t="str">
        <f t="shared" si="41"/>
        <v xml:space="preserve"> </v>
      </c>
      <c r="X53" s="42">
        <f t="shared" si="42"/>
        <v>0.6</v>
      </c>
      <c r="Y53" s="42">
        <f t="shared" si="43"/>
        <v>5.4</v>
      </c>
      <c r="Z53" s="42">
        <f t="shared" si="44"/>
        <v>0</v>
      </c>
      <c r="AA53" s="42">
        <f t="shared" si="45"/>
        <v>6</v>
      </c>
      <c r="AB53" s="42">
        <f t="shared" si="46"/>
        <v>11.600000000000001</v>
      </c>
    </row>
    <row r="54" spans="1:28" ht="24.95" customHeight="1">
      <c r="A54" s="44">
        <f>Seznam!B58</f>
        <v>22</v>
      </c>
      <c r="B54" s="2" t="str">
        <f>Seznam!C58</f>
        <v>Tereza Suchá</v>
      </c>
      <c r="C54" s="9">
        <f>Seznam!D58</f>
        <v>2007</v>
      </c>
      <c r="D54" s="45" t="str">
        <f>Seznam!E58</f>
        <v>SK MG Vysočina Jihlava</v>
      </c>
      <c r="E54" s="45" t="str">
        <f>Seznam!F58</f>
        <v>CZE</v>
      </c>
      <c r="F54" s="239" t="str">
        <f t="shared" si="28"/>
        <v xml:space="preserve"> </v>
      </c>
      <c r="G54" s="232">
        <v>2.8</v>
      </c>
      <c r="H54" s="233">
        <v>3.3</v>
      </c>
      <c r="I54" s="234">
        <v>2.2000000000000002</v>
      </c>
      <c r="J54" s="234">
        <v>3.4</v>
      </c>
      <c r="K54" s="34">
        <f t="shared" si="38"/>
        <v>3.05</v>
      </c>
      <c r="L54" s="235">
        <v>7.5</v>
      </c>
      <c r="M54" s="236">
        <v>6</v>
      </c>
      <c r="N54" s="234">
        <v>5.9</v>
      </c>
      <c r="O54" s="234">
        <v>6.9</v>
      </c>
      <c r="P54" s="34">
        <f t="shared" si="39"/>
        <v>6.45</v>
      </c>
      <c r="Q54" s="237"/>
      <c r="R54" s="27">
        <f t="shared" si="40"/>
        <v>9.5</v>
      </c>
      <c r="S54" s="35">
        <f t="shared" si="32"/>
        <v>20.05</v>
      </c>
      <c r="T54" s="25">
        <f t="shared" si="33"/>
        <v>1</v>
      </c>
      <c r="U54" s="36">
        <f t="shared" si="34"/>
        <v>1</v>
      </c>
      <c r="W54" s="47" t="str">
        <f t="shared" si="41"/>
        <v xml:space="preserve"> </v>
      </c>
      <c r="X54" s="42">
        <f t="shared" si="42"/>
        <v>3.05</v>
      </c>
      <c r="Y54" s="42">
        <f t="shared" si="43"/>
        <v>6.45</v>
      </c>
      <c r="Z54" s="42">
        <f t="shared" si="44"/>
        <v>0</v>
      </c>
      <c r="AA54" s="42">
        <f t="shared" si="45"/>
        <v>9.5</v>
      </c>
      <c r="AB54" s="42">
        <f t="shared" si="46"/>
        <v>20.05</v>
      </c>
    </row>
    <row r="55" spans="1:28" ht="24.95" customHeight="1">
      <c r="A55" s="44">
        <f>Seznam!B59</f>
        <v>23</v>
      </c>
      <c r="B55" s="2" t="str">
        <f>Seznam!C59</f>
        <v>Ella Spálenková</v>
      </c>
      <c r="C55" s="9">
        <f>Seznam!D59</f>
        <v>2007</v>
      </c>
      <c r="D55" s="45" t="str">
        <f>Seznam!E59</f>
        <v>GSK Tábor</v>
      </c>
      <c r="E55" s="45" t="str">
        <f>Seznam!F59</f>
        <v>CZE</v>
      </c>
      <c r="F55" s="239" t="str">
        <f t="shared" si="28"/>
        <v xml:space="preserve"> </v>
      </c>
      <c r="G55" s="232">
        <v>0.6</v>
      </c>
      <c r="H55" s="233">
        <v>0.4</v>
      </c>
      <c r="I55" s="234">
        <v>0.4</v>
      </c>
      <c r="J55" s="234">
        <v>0.7</v>
      </c>
      <c r="K55" s="34">
        <f t="shared" ref="K55" si="47">IF($L$2=2,TRUNC(SUM(G55:J55)/2*1000)/1000,IF($L$2=3,TRUNC(SUM(G55:J55)/3*1000)/1000,IF($L$2=4,TRUNC(MEDIAN(G55:J55)*1000)/1000,"???")))</f>
        <v>0.5</v>
      </c>
      <c r="L55" s="235">
        <v>4.7</v>
      </c>
      <c r="M55" s="236">
        <v>4.7</v>
      </c>
      <c r="N55" s="234">
        <v>4.5</v>
      </c>
      <c r="O55" s="234">
        <v>5.9</v>
      </c>
      <c r="P55" s="34">
        <f t="shared" ref="P55" si="48">IF($M$2=2,TRUNC(SUM(L55:M55)/2*1000)/1000,IF($M$2=3,TRUNC(SUM(L55:N55)/3*1000)/1000,IF($M$2=4,TRUNC(MEDIAN(L55:O55)*1000)/1000,"???")))</f>
        <v>4.7</v>
      </c>
      <c r="Q55" s="237"/>
      <c r="R55" s="27">
        <f t="shared" ref="R55" si="49">K55+P55-Q55</f>
        <v>5.2</v>
      </c>
      <c r="S55" s="35">
        <f t="shared" si="32"/>
        <v>10.95</v>
      </c>
      <c r="T55" s="25">
        <f t="shared" si="33"/>
        <v>22</v>
      </c>
      <c r="U55" s="36">
        <f t="shared" si="34"/>
        <v>22</v>
      </c>
      <c r="W55" s="47" t="str">
        <f t="shared" ref="W55" si="50">F55</f>
        <v xml:space="preserve"> </v>
      </c>
      <c r="X55" s="42">
        <f t="shared" ref="X55" si="51">K55</f>
        <v>0.5</v>
      </c>
      <c r="Y55" s="42">
        <f t="shared" ref="Y55" si="52">P55</f>
        <v>4.7</v>
      </c>
      <c r="Z55" s="42">
        <f t="shared" ref="Z55" si="53">Q55</f>
        <v>0</v>
      </c>
      <c r="AA55" s="42">
        <f t="shared" ref="AA55" si="54">R55</f>
        <v>5.2</v>
      </c>
      <c r="AB55" s="42">
        <f t="shared" ref="AB55" si="55">S55</f>
        <v>10.95</v>
      </c>
    </row>
    <row r="56" spans="1:28" ht="24.95" customHeight="1">
      <c r="A56" s="44">
        <f>Seznam!B60</f>
        <v>24</v>
      </c>
      <c r="B56" s="2" t="str">
        <f>Seznam!C60</f>
        <v>Anna Fusková</v>
      </c>
      <c r="C56" s="9">
        <f>Seznam!D60</f>
        <v>2007</v>
      </c>
      <c r="D56" s="45" t="str">
        <f>Seznam!E60</f>
        <v>SK MG Mantila Brno</v>
      </c>
      <c r="E56" s="45" t="str">
        <f>Seznam!F60</f>
        <v>CZE</v>
      </c>
      <c r="F56" s="239" t="str">
        <f t="shared" si="28"/>
        <v xml:space="preserve"> </v>
      </c>
      <c r="G56" s="232">
        <v>0.9</v>
      </c>
      <c r="H56" s="233">
        <v>1.3</v>
      </c>
      <c r="I56" s="234">
        <v>1</v>
      </c>
      <c r="J56" s="234">
        <v>2</v>
      </c>
      <c r="K56" s="34">
        <f t="shared" si="38"/>
        <v>1.1499999999999999</v>
      </c>
      <c r="L56" s="235">
        <v>6.6</v>
      </c>
      <c r="M56" s="236">
        <v>4.9000000000000004</v>
      </c>
      <c r="N56" s="234">
        <v>5.9</v>
      </c>
      <c r="O56" s="234">
        <v>6.8</v>
      </c>
      <c r="P56" s="34">
        <f t="shared" si="39"/>
        <v>6.25</v>
      </c>
      <c r="Q56" s="237"/>
      <c r="R56" s="27">
        <f t="shared" si="40"/>
        <v>7.4</v>
      </c>
      <c r="S56" s="35">
        <f t="shared" si="32"/>
        <v>14.05</v>
      </c>
      <c r="T56" s="25">
        <f t="shared" si="33"/>
        <v>13</v>
      </c>
      <c r="U56" s="36">
        <f t="shared" si="34"/>
        <v>16</v>
      </c>
      <c r="W56" s="47" t="str">
        <f t="shared" si="41"/>
        <v xml:space="preserve"> </v>
      </c>
      <c r="X56" s="42">
        <f t="shared" si="42"/>
        <v>1.1499999999999999</v>
      </c>
      <c r="Y56" s="42">
        <f t="shared" si="43"/>
        <v>6.25</v>
      </c>
      <c r="Z56" s="42">
        <f t="shared" si="44"/>
        <v>0</v>
      </c>
      <c r="AA56" s="42">
        <f t="shared" si="45"/>
        <v>7.4</v>
      </c>
      <c r="AB56" s="42">
        <f t="shared" si="46"/>
        <v>14.05</v>
      </c>
    </row>
    <row r="57" spans="1:28" ht="24.95" customHeight="1">
      <c r="A57" s="44"/>
      <c r="B57" s="2"/>
      <c r="C57" s="9"/>
      <c r="D57" s="45"/>
      <c r="E57" s="45"/>
      <c r="F57" s="9"/>
      <c r="G57" s="43">
        <v>0</v>
      </c>
      <c r="H57" s="15"/>
      <c r="I57" s="37">
        <f t="shared" ref="I57" si="56">IF($L$2&lt;3,"x",0)</f>
        <v>0</v>
      </c>
      <c r="J57" s="37">
        <f t="shared" ref="J57" si="57">IF($L$2&lt;4,"x",0)</f>
        <v>0</v>
      </c>
      <c r="K57" s="34">
        <f>IF($L$2=2,TRUNC(SUM(G57:J57)/2*1000)/1000,IF($L$2=3,TRUNC(SUM(G57:J57)/3*1000)/1000,IF($L$2=4,TRUNC(MEDIAN(G57:J57)*1000)/1000,"???")))</f>
        <v>0</v>
      </c>
      <c r="L57" s="17">
        <v>0</v>
      </c>
      <c r="M57" s="16"/>
      <c r="N57" s="37">
        <f t="shared" ref="N57" si="58">IF($M$2&lt;3,"x",0)</f>
        <v>0</v>
      </c>
      <c r="O57" s="37">
        <f t="shared" ref="O57" si="59">IF($M$2&lt;4,"x",0)</f>
        <v>0</v>
      </c>
      <c r="P57" s="34">
        <f>IF($M$2=2,TRUNC(SUM(L57:M57)/2*1000)/1000,IF($M$2=3,TRUNC(SUM(L57:N57)/3*1000)/1000,IF($M$2=4,TRUNC(MEDIAN(L57:O57)*1000)/1000,"???")))</f>
        <v>0</v>
      </c>
      <c r="Q57" s="21"/>
      <c r="R57" s="27">
        <f>K57+P57-Q57</f>
        <v>0</v>
      </c>
      <c r="S57" s="35">
        <f t="shared" si="32"/>
        <v>0</v>
      </c>
      <c r="T57" s="25">
        <f t="shared" si="33"/>
        <v>23</v>
      </c>
      <c r="U57" s="36">
        <f t="shared" si="34"/>
        <v>23</v>
      </c>
      <c r="W57" s="47">
        <f>F57</f>
        <v>0</v>
      </c>
      <c r="X57" s="42">
        <f>K57</f>
        <v>0</v>
      </c>
      <c r="Y57" s="42">
        <f>P57</f>
        <v>0</v>
      </c>
      <c r="Z57" s="42">
        <f>Q57</f>
        <v>0</v>
      </c>
      <c r="AA57" s="42">
        <f>R57</f>
        <v>0</v>
      </c>
      <c r="AB57" s="42">
        <f>S57</f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3:T34"/>
    <mergeCell ref="U33:U34"/>
    <mergeCell ref="A33:A34"/>
    <mergeCell ref="B33:B34"/>
    <mergeCell ref="C33:C34"/>
    <mergeCell ref="D33:D34"/>
    <mergeCell ref="E33:E34"/>
    <mergeCell ref="F33:F34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showZeros="0" topLeftCell="A31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4" customWidth="1"/>
    <col min="5" max="5" width="5.28515625" style="14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_kat4</f>
        <v>3B kategrie - naděje mladší, ročník 2006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7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Kat4S1</f>
        <v>sestava bez náčiní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7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Seznam!B61</f>
        <v>1</v>
      </c>
      <c r="B9" s="2" t="str">
        <f>Seznam!C61</f>
        <v>Alicja Garnysz</v>
      </c>
      <c r="C9" s="9">
        <f>Seznam!D61</f>
        <v>2006</v>
      </c>
      <c r="D9" s="45" t="str">
        <f>Seznam!E61</f>
        <v>Bielsko Bialej</v>
      </c>
      <c r="E9" s="45" t="str">
        <f>Seznam!F61</f>
        <v>POL</v>
      </c>
      <c r="F9" s="9" t="str">
        <f t="shared" ref="F9:F14" si="0">IF($G$7="sestava bez náčiní","bez"," ")</f>
        <v>bez</v>
      </c>
      <c r="G9" s="232">
        <v>3.1</v>
      </c>
      <c r="H9" s="233">
        <v>2.4</v>
      </c>
      <c r="I9" s="234">
        <v>1.9</v>
      </c>
      <c r="J9" s="234">
        <v>3.3</v>
      </c>
      <c r="K9" s="34">
        <f t="shared" ref="K9:K30" si="1">IF($L$2=2,TRUNC(SUM(G9:J9)/2*1000)/1000,IF($L$2=3,TRUNC(SUM(G9:J9)/3*1000)/1000,IF($L$2=4,TRUNC(MEDIAN(G9:J9)*1000)/1000,"???")))</f>
        <v>2.75</v>
      </c>
      <c r="L9" s="235">
        <v>6.4</v>
      </c>
      <c r="M9" s="236">
        <v>6.8</v>
      </c>
      <c r="N9" s="234">
        <v>8.3000000000000007</v>
      </c>
      <c r="O9" s="234">
        <v>6.5</v>
      </c>
      <c r="P9" s="34">
        <f t="shared" ref="P9:P30" si="2">IF($M$2=2,TRUNC(SUM(L9:M9)/2*1000)/1000,IF($M$2=3,TRUNC(SUM(L9:N9)/3*1000)/1000,IF($M$2=4,TRUNC(MEDIAN(L9:O9)*1000)/1000,"???")))</f>
        <v>6.65</v>
      </c>
      <c r="Q9" s="237"/>
      <c r="R9" s="27">
        <f t="shared" ref="R9:R30" si="3">K9+P9-Q9</f>
        <v>9.4</v>
      </c>
      <c r="S9" s="223" t="s">
        <v>488</v>
      </c>
      <c r="T9" s="25">
        <f t="shared" ref="T9:T30" si="4">RANK(R9,$R$9:$R$30)</f>
        <v>9</v>
      </c>
      <c r="U9" s="36" t="s">
        <v>488</v>
      </c>
      <c r="W9" s="47" t="str">
        <f t="shared" ref="W9:W30" si="5">F9</f>
        <v>bez</v>
      </c>
      <c r="X9" s="42">
        <f t="shared" ref="X9:X30" si="6">K9</f>
        <v>2.75</v>
      </c>
      <c r="Y9" s="42">
        <f t="shared" ref="Y9:Y30" si="7">P9</f>
        <v>6.65</v>
      </c>
      <c r="Z9" s="42">
        <f t="shared" ref="Z9:Z30" si="8">Q9</f>
        <v>0</v>
      </c>
      <c r="AA9" s="42">
        <f t="shared" ref="AA9:AA30" si="9">R9</f>
        <v>9.4</v>
      </c>
    </row>
    <row r="10" spans="1:27" ht="24.95" customHeight="1">
      <c r="A10" s="44">
        <f>Seznam!B62</f>
        <v>2</v>
      </c>
      <c r="B10" s="2" t="str">
        <f>Seznam!C62</f>
        <v>Lucie Vysušilová</v>
      </c>
      <c r="C10" s="9">
        <f>Seznam!D62</f>
        <v>2006</v>
      </c>
      <c r="D10" s="45" t="str">
        <f>Seznam!E62</f>
        <v>TJ ZŠ Hostivař Praha</v>
      </c>
      <c r="E10" s="45" t="str">
        <f>Seznam!F62</f>
        <v>CZE</v>
      </c>
      <c r="F10" s="9" t="str">
        <f t="shared" si="0"/>
        <v>bez</v>
      </c>
      <c r="G10" s="232">
        <v>1.8</v>
      </c>
      <c r="H10" s="233">
        <v>2.2000000000000002</v>
      </c>
      <c r="I10" s="234">
        <v>1.7</v>
      </c>
      <c r="J10" s="234">
        <v>1.2</v>
      </c>
      <c r="K10" s="34">
        <f t="shared" si="1"/>
        <v>1.75</v>
      </c>
      <c r="L10" s="235">
        <v>6.4</v>
      </c>
      <c r="M10" s="236">
        <v>6.7</v>
      </c>
      <c r="N10" s="234">
        <v>7.1</v>
      </c>
      <c r="O10" s="234">
        <v>5.8</v>
      </c>
      <c r="P10" s="34">
        <f t="shared" si="2"/>
        <v>6.55</v>
      </c>
      <c r="Q10" s="237"/>
      <c r="R10" s="27">
        <f t="shared" si="3"/>
        <v>8.3000000000000007</v>
      </c>
      <c r="S10" s="216" t="s">
        <v>488</v>
      </c>
      <c r="T10" s="25">
        <f t="shared" si="4"/>
        <v>16</v>
      </c>
      <c r="U10" s="36" t="s">
        <v>488</v>
      </c>
      <c r="W10" s="47" t="str">
        <f t="shared" si="5"/>
        <v>bez</v>
      </c>
      <c r="X10" s="42">
        <f t="shared" si="6"/>
        <v>1.75</v>
      </c>
      <c r="Y10" s="42">
        <f t="shared" si="7"/>
        <v>6.55</v>
      </c>
      <c r="Z10" s="42">
        <f t="shared" si="8"/>
        <v>0</v>
      </c>
      <c r="AA10" s="42">
        <f t="shared" si="9"/>
        <v>8.3000000000000007</v>
      </c>
    </row>
    <row r="11" spans="1:27" ht="24.95" customHeight="1">
      <c r="A11" s="44">
        <f>Seznam!B63</f>
        <v>3</v>
      </c>
      <c r="B11" s="2" t="str">
        <f>Seznam!C63</f>
        <v>Berenika Kouřilová</v>
      </c>
      <c r="C11" s="9">
        <f>Seznam!D63</f>
        <v>2006</v>
      </c>
      <c r="D11" s="45" t="str">
        <f>Seznam!E63</f>
        <v>SK TART MS Brno</v>
      </c>
      <c r="E11" s="45" t="str">
        <f>Seznam!F63</f>
        <v>CZE</v>
      </c>
      <c r="F11" s="9" t="str">
        <f t="shared" si="0"/>
        <v>bez</v>
      </c>
      <c r="G11" s="232">
        <v>3.6</v>
      </c>
      <c r="H11" s="233">
        <v>2.7</v>
      </c>
      <c r="I11" s="234">
        <v>3</v>
      </c>
      <c r="J11" s="234">
        <v>2.6</v>
      </c>
      <c r="K11" s="34">
        <f t="shared" si="1"/>
        <v>2.85</v>
      </c>
      <c r="L11" s="235">
        <v>7.3</v>
      </c>
      <c r="M11" s="236">
        <v>7.7</v>
      </c>
      <c r="N11" s="234">
        <v>7.7</v>
      </c>
      <c r="O11" s="234">
        <v>7.1</v>
      </c>
      <c r="P11" s="34">
        <f t="shared" si="2"/>
        <v>7.5</v>
      </c>
      <c r="Q11" s="237"/>
      <c r="R11" s="27">
        <f t="shared" si="3"/>
        <v>10.35</v>
      </c>
      <c r="S11" s="216" t="s">
        <v>488</v>
      </c>
      <c r="T11" s="25">
        <f t="shared" si="4"/>
        <v>3</v>
      </c>
      <c r="U11" s="36" t="s">
        <v>488</v>
      </c>
      <c r="W11" s="47" t="str">
        <f t="shared" si="5"/>
        <v>bez</v>
      </c>
      <c r="X11" s="42">
        <f t="shared" si="6"/>
        <v>2.85</v>
      </c>
      <c r="Y11" s="42">
        <f t="shared" si="7"/>
        <v>7.5</v>
      </c>
      <c r="Z11" s="42">
        <f t="shared" si="8"/>
        <v>0</v>
      </c>
      <c r="AA11" s="42">
        <f t="shared" si="9"/>
        <v>10.35</v>
      </c>
    </row>
    <row r="12" spans="1:27" ht="24.95" customHeight="1">
      <c r="A12" s="204">
        <f>Seznam!B64</f>
        <v>4</v>
      </c>
      <c r="B12" s="205" t="str">
        <f>Seznam!C64</f>
        <v>Vendula Samková</v>
      </c>
      <c r="C12" s="206">
        <f>Seznam!D64</f>
        <v>2006</v>
      </c>
      <c r="D12" s="207" t="str">
        <f>Seznam!E64</f>
        <v>TJ Slavia Hradec Králové</v>
      </c>
      <c r="E12" s="207" t="str">
        <f>Seznam!F64</f>
        <v>CZE</v>
      </c>
      <c r="F12" s="9" t="str">
        <f t="shared" si="0"/>
        <v>bez</v>
      </c>
      <c r="G12" s="232">
        <v>2</v>
      </c>
      <c r="H12" s="233">
        <v>2.1</v>
      </c>
      <c r="I12" s="234">
        <v>2.4</v>
      </c>
      <c r="J12" s="234">
        <v>2.9</v>
      </c>
      <c r="K12" s="34">
        <f t="shared" si="1"/>
        <v>2.25</v>
      </c>
      <c r="L12" s="235">
        <v>6.7</v>
      </c>
      <c r="M12" s="236">
        <v>6.8</v>
      </c>
      <c r="N12" s="234">
        <v>8</v>
      </c>
      <c r="O12" s="234">
        <v>8.1</v>
      </c>
      <c r="P12" s="34">
        <f t="shared" si="2"/>
        <v>7.4</v>
      </c>
      <c r="Q12" s="237"/>
      <c r="R12" s="27">
        <f t="shared" si="3"/>
        <v>9.65</v>
      </c>
      <c r="S12" s="216" t="s">
        <v>488</v>
      </c>
      <c r="T12" s="25">
        <f t="shared" si="4"/>
        <v>7</v>
      </c>
      <c r="U12" s="36" t="s">
        <v>488</v>
      </c>
      <c r="W12" s="47" t="str">
        <f t="shared" si="5"/>
        <v>bez</v>
      </c>
      <c r="X12" s="42">
        <f t="shared" si="6"/>
        <v>2.25</v>
      </c>
      <c r="Y12" s="42">
        <f t="shared" si="7"/>
        <v>7.4</v>
      </c>
      <c r="Z12" s="42">
        <f t="shared" si="8"/>
        <v>0</v>
      </c>
      <c r="AA12" s="42">
        <f t="shared" si="9"/>
        <v>9.65</v>
      </c>
    </row>
    <row r="13" spans="1:27" ht="24.95" customHeight="1">
      <c r="A13" s="204">
        <f>Seznam!B65</f>
        <v>5</v>
      </c>
      <c r="B13" s="205" t="str">
        <f>Seznam!C65</f>
        <v>Vanessa Tasch</v>
      </c>
      <c r="C13" s="206">
        <f>Seznam!D65</f>
        <v>2006</v>
      </c>
      <c r="D13" s="207" t="str">
        <f>Seznam!E65</f>
        <v>Sportunion West Wien</v>
      </c>
      <c r="E13" s="207" t="str">
        <f>Seznam!F65</f>
        <v>AUT</v>
      </c>
      <c r="F13" s="9" t="str">
        <f t="shared" si="0"/>
        <v>bez</v>
      </c>
      <c r="G13" s="232">
        <v>1.9</v>
      </c>
      <c r="H13" s="233">
        <v>2.1</v>
      </c>
      <c r="I13" s="234">
        <v>2.5</v>
      </c>
      <c r="J13" s="234">
        <v>2.2999999999999998</v>
      </c>
      <c r="K13" s="34">
        <f t="shared" si="1"/>
        <v>2.2000000000000002</v>
      </c>
      <c r="L13" s="235">
        <v>6.2</v>
      </c>
      <c r="M13" s="236">
        <v>5.7</v>
      </c>
      <c r="N13" s="234">
        <v>6.2</v>
      </c>
      <c r="O13" s="234">
        <v>6.2</v>
      </c>
      <c r="P13" s="34">
        <f t="shared" si="2"/>
        <v>6.2</v>
      </c>
      <c r="Q13" s="237"/>
      <c r="R13" s="27">
        <f t="shared" si="3"/>
        <v>8.4</v>
      </c>
      <c r="S13" s="216" t="s">
        <v>488</v>
      </c>
      <c r="T13" s="25">
        <f t="shared" si="4"/>
        <v>15</v>
      </c>
      <c r="U13" s="36" t="s">
        <v>488</v>
      </c>
      <c r="W13" s="47" t="str">
        <f t="shared" si="5"/>
        <v>bez</v>
      </c>
      <c r="X13" s="42">
        <f t="shared" si="6"/>
        <v>2.2000000000000002</v>
      </c>
      <c r="Y13" s="42">
        <f t="shared" si="7"/>
        <v>6.2</v>
      </c>
      <c r="Z13" s="42">
        <f t="shared" si="8"/>
        <v>0</v>
      </c>
      <c r="AA13" s="42">
        <f t="shared" si="9"/>
        <v>8.4</v>
      </c>
    </row>
    <row r="14" spans="1:27" ht="24.95" customHeight="1">
      <c r="A14" s="204">
        <f>Seznam!B66</f>
        <v>6</v>
      </c>
      <c r="B14" s="205" t="str">
        <f>Seznam!C66</f>
        <v>Tina Smějová</v>
      </c>
      <c r="C14" s="206">
        <f>Seznam!D66</f>
        <v>2006</v>
      </c>
      <c r="D14" s="207" t="str">
        <f>Seznam!E66</f>
        <v>Žižkov I. Elite</v>
      </c>
      <c r="E14" s="207" t="str">
        <f>Seznam!F66</f>
        <v>CZE</v>
      </c>
      <c r="F14" s="9" t="str">
        <f t="shared" si="0"/>
        <v>bez</v>
      </c>
      <c r="G14" s="232">
        <v>3.3</v>
      </c>
      <c r="H14" s="233">
        <v>3.8</v>
      </c>
      <c r="I14" s="234">
        <v>3.8</v>
      </c>
      <c r="J14" s="234">
        <v>2.2999999999999998</v>
      </c>
      <c r="K14" s="34">
        <f t="shared" si="1"/>
        <v>3.55</v>
      </c>
      <c r="L14" s="235">
        <v>7.1</v>
      </c>
      <c r="M14" s="236">
        <v>8.1</v>
      </c>
      <c r="N14" s="234">
        <v>8.5</v>
      </c>
      <c r="O14" s="234">
        <v>7.5</v>
      </c>
      <c r="P14" s="34">
        <f t="shared" si="2"/>
        <v>7.8</v>
      </c>
      <c r="Q14" s="237"/>
      <c r="R14" s="27">
        <f t="shared" si="3"/>
        <v>11.35</v>
      </c>
      <c r="S14" s="216" t="s">
        <v>488</v>
      </c>
      <c r="T14" s="25">
        <f t="shared" si="4"/>
        <v>1</v>
      </c>
      <c r="U14" s="36" t="s">
        <v>488</v>
      </c>
      <c r="W14" s="47" t="str">
        <f t="shared" si="5"/>
        <v>bez</v>
      </c>
      <c r="X14" s="42">
        <f t="shared" si="6"/>
        <v>3.55</v>
      </c>
      <c r="Y14" s="42">
        <f t="shared" si="7"/>
        <v>7.8</v>
      </c>
      <c r="Z14" s="42">
        <f t="shared" si="8"/>
        <v>0</v>
      </c>
      <c r="AA14" s="42">
        <f t="shared" si="9"/>
        <v>11.35</v>
      </c>
    </row>
    <row r="15" spans="1:27" ht="24.95" customHeight="1">
      <c r="A15" s="204">
        <f>Seznam!B67</f>
        <v>7</v>
      </c>
      <c r="B15" s="205" t="str">
        <f>Seznam!C67</f>
        <v>Viktorie Ličková</v>
      </c>
      <c r="C15" s="206">
        <f>Seznam!D67</f>
        <v>2006</v>
      </c>
      <c r="D15" s="207" t="str">
        <f>Seznam!E67</f>
        <v>SKP MG Brno</v>
      </c>
      <c r="E15" s="207" t="str">
        <f>Seznam!F67</f>
        <v>CZE</v>
      </c>
      <c r="F15" s="206" t="s">
        <v>490</v>
      </c>
      <c r="G15" s="232">
        <v>2.2999999999999998</v>
      </c>
      <c r="H15" s="233">
        <v>2.4</v>
      </c>
      <c r="I15" s="234">
        <v>2.8</v>
      </c>
      <c r="J15" s="234">
        <v>2.1</v>
      </c>
      <c r="K15" s="34">
        <f t="shared" si="1"/>
        <v>2.35</v>
      </c>
      <c r="L15" s="235">
        <v>7</v>
      </c>
      <c r="M15" s="236">
        <v>7.4</v>
      </c>
      <c r="N15" s="234">
        <v>7.2</v>
      </c>
      <c r="O15" s="234">
        <v>7.1</v>
      </c>
      <c r="P15" s="34">
        <f t="shared" si="2"/>
        <v>7.15</v>
      </c>
      <c r="Q15" s="237"/>
      <c r="R15" s="27">
        <f t="shared" si="3"/>
        <v>9.5</v>
      </c>
      <c r="S15" s="216" t="s">
        <v>488</v>
      </c>
      <c r="T15" s="25">
        <f t="shared" si="4"/>
        <v>8</v>
      </c>
      <c r="U15" s="36" t="s">
        <v>488</v>
      </c>
      <c r="W15" s="47" t="str">
        <f t="shared" si="5"/>
        <v>bez</v>
      </c>
      <c r="X15" s="42">
        <f t="shared" si="6"/>
        <v>2.35</v>
      </c>
      <c r="Y15" s="42">
        <f t="shared" si="7"/>
        <v>7.15</v>
      </c>
      <c r="Z15" s="42">
        <f t="shared" si="8"/>
        <v>0</v>
      </c>
      <c r="AA15" s="42">
        <f t="shared" si="9"/>
        <v>9.5</v>
      </c>
    </row>
    <row r="16" spans="1:27" ht="24.95" customHeight="1">
      <c r="A16" s="204">
        <f>Seznam!B68</f>
        <v>8</v>
      </c>
      <c r="B16" s="205" t="str">
        <f>Seznam!C68</f>
        <v>Weronika Wolnik</v>
      </c>
      <c r="C16" s="206">
        <f>Seznam!D68</f>
        <v>2006</v>
      </c>
      <c r="D16" s="207" t="str">
        <f>Seznam!E68</f>
        <v>UKS Katowice</v>
      </c>
      <c r="E16" s="207" t="str">
        <f>Seznam!F68</f>
        <v>POL</v>
      </c>
      <c r="F16" s="206" t="s">
        <v>490</v>
      </c>
      <c r="G16" s="232">
        <v>1.3</v>
      </c>
      <c r="H16" s="233">
        <v>1.8</v>
      </c>
      <c r="I16" s="234">
        <v>2.1</v>
      </c>
      <c r="J16" s="234">
        <v>2.7</v>
      </c>
      <c r="K16" s="34">
        <f t="shared" si="1"/>
        <v>1.95</v>
      </c>
      <c r="L16" s="235">
        <v>6.4</v>
      </c>
      <c r="M16" s="236">
        <v>6</v>
      </c>
      <c r="N16" s="234">
        <v>7.7</v>
      </c>
      <c r="O16" s="234">
        <v>6</v>
      </c>
      <c r="P16" s="34">
        <f t="shared" si="2"/>
        <v>6.2</v>
      </c>
      <c r="Q16" s="237"/>
      <c r="R16" s="27">
        <f t="shared" si="3"/>
        <v>8.15</v>
      </c>
      <c r="S16" s="216" t="s">
        <v>488</v>
      </c>
      <c r="T16" s="25">
        <f t="shared" si="4"/>
        <v>17</v>
      </c>
      <c r="U16" s="36" t="s">
        <v>488</v>
      </c>
      <c r="W16" s="47" t="str">
        <f t="shared" si="5"/>
        <v>bez</v>
      </c>
      <c r="X16" s="42">
        <f t="shared" si="6"/>
        <v>1.95</v>
      </c>
      <c r="Y16" s="42">
        <f t="shared" si="7"/>
        <v>6.2</v>
      </c>
      <c r="Z16" s="42">
        <f t="shared" si="8"/>
        <v>0</v>
      </c>
      <c r="AA16" s="42">
        <f t="shared" si="9"/>
        <v>8.15</v>
      </c>
    </row>
    <row r="17" spans="1:27" ht="24.95" customHeight="1">
      <c r="A17" s="204">
        <f>Seznam!B69</f>
        <v>9</v>
      </c>
      <c r="B17" s="205" t="str">
        <f>Seznam!C69</f>
        <v>Barbora Bendová</v>
      </c>
      <c r="C17" s="206">
        <f>Seznam!D69</f>
        <v>2006</v>
      </c>
      <c r="D17" s="207" t="str">
        <f>Seznam!E69</f>
        <v>GSK Tábor</v>
      </c>
      <c r="E17" s="207" t="str">
        <f>Seznam!F69</f>
        <v>CZE</v>
      </c>
      <c r="F17" s="206" t="s">
        <v>490</v>
      </c>
      <c r="G17" s="232">
        <v>1.5</v>
      </c>
      <c r="H17" s="233">
        <v>0.8</v>
      </c>
      <c r="I17" s="234">
        <v>1.8</v>
      </c>
      <c r="J17" s="234">
        <v>0.8</v>
      </c>
      <c r="K17" s="34">
        <f t="shared" si="1"/>
        <v>1.1499999999999999</v>
      </c>
      <c r="L17" s="235">
        <v>5.5</v>
      </c>
      <c r="M17" s="236">
        <v>5.9</v>
      </c>
      <c r="N17" s="234">
        <v>6.7</v>
      </c>
      <c r="O17" s="234">
        <v>5.0999999999999996</v>
      </c>
      <c r="P17" s="34">
        <f t="shared" si="2"/>
        <v>5.7</v>
      </c>
      <c r="Q17" s="237"/>
      <c r="R17" s="27">
        <f t="shared" si="3"/>
        <v>6.85</v>
      </c>
      <c r="S17" s="216" t="s">
        <v>488</v>
      </c>
      <c r="T17" s="25">
        <f t="shared" si="4"/>
        <v>21</v>
      </c>
      <c r="U17" s="36" t="s">
        <v>488</v>
      </c>
      <c r="W17" s="47" t="str">
        <f t="shared" si="5"/>
        <v>bez</v>
      </c>
      <c r="X17" s="42">
        <f t="shared" si="6"/>
        <v>1.1499999999999999</v>
      </c>
      <c r="Y17" s="42">
        <f t="shared" si="7"/>
        <v>5.7</v>
      </c>
      <c r="Z17" s="42">
        <f t="shared" si="8"/>
        <v>0</v>
      </c>
      <c r="AA17" s="42">
        <f t="shared" si="9"/>
        <v>6.85</v>
      </c>
    </row>
    <row r="18" spans="1:27" ht="24.95" customHeight="1">
      <c r="A18" s="204">
        <f>Seznam!B70</f>
        <v>11</v>
      </c>
      <c r="B18" s="205" t="str">
        <f>Seznam!C70</f>
        <v>Tereza Benešová</v>
      </c>
      <c r="C18" s="206">
        <f>Seznam!D70</f>
        <v>2006</v>
      </c>
      <c r="D18" s="207" t="str">
        <f>Seznam!E70</f>
        <v>SK MG Mantila Brno</v>
      </c>
      <c r="E18" s="207" t="str">
        <f>Seznam!F70</f>
        <v>CZE</v>
      </c>
      <c r="F18" s="206" t="s">
        <v>490</v>
      </c>
      <c r="G18" s="232">
        <v>2.2000000000000002</v>
      </c>
      <c r="H18" s="233">
        <v>1.9</v>
      </c>
      <c r="I18" s="234">
        <v>1.3</v>
      </c>
      <c r="J18" s="234">
        <v>2.2000000000000002</v>
      </c>
      <c r="K18" s="34">
        <f t="shared" si="1"/>
        <v>2.0499999999999998</v>
      </c>
      <c r="L18" s="235">
        <v>6</v>
      </c>
      <c r="M18" s="236">
        <v>8.3000000000000007</v>
      </c>
      <c r="N18" s="234">
        <v>7.2</v>
      </c>
      <c r="O18" s="234">
        <v>7.1</v>
      </c>
      <c r="P18" s="34">
        <f t="shared" si="2"/>
        <v>7.15</v>
      </c>
      <c r="Q18" s="237"/>
      <c r="R18" s="27">
        <f t="shared" si="3"/>
        <v>9.1999999999999993</v>
      </c>
      <c r="S18" s="216" t="s">
        <v>488</v>
      </c>
      <c r="T18" s="25">
        <f t="shared" si="4"/>
        <v>10</v>
      </c>
      <c r="U18" s="36" t="s">
        <v>488</v>
      </c>
      <c r="W18" s="47" t="str">
        <f t="shared" si="5"/>
        <v>bez</v>
      </c>
      <c r="X18" s="42">
        <f t="shared" si="6"/>
        <v>2.0499999999999998</v>
      </c>
      <c r="Y18" s="42">
        <f t="shared" si="7"/>
        <v>7.15</v>
      </c>
      <c r="Z18" s="42">
        <f t="shared" si="8"/>
        <v>0</v>
      </c>
      <c r="AA18" s="42">
        <f t="shared" si="9"/>
        <v>9.1999999999999993</v>
      </c>
    </row>
    <row r="19" spans="1:27" ht="24.95" customHeight="1">
      <c r="A19" s="204">
        <f>Seznam!B71</f>
        <v>12</v>
      </c>
      <c r="B19" s="205" t="str">
        <f>Seznam!C71</f>
        <v>Karolína Havlíková</v>
      </c>
      <c r="C19" s="206">
        <f>Seznam!D71</f>
        <v>2006</v>
      </c>
      <c r="D19" s="207" t="str">
        <f>Seznam!E71</f>
        <v>TJ Sokol Hodkovičky</v>
      </c>
      <c r="E19" s="207" t="str">
        <f>Seznam!F71</f>
        <v>CZE</v>
      </c>
      <c r="F19" s="206" t="s">
        <v>490</v>
      </c>
      <c r="G19" s="232">
        <v>2.1</v>
      </c>
      <c r="H19" s="233">
        <v>2.7</v>
      </c>
      <c r="I19" s="234">
        <v>1.7</v>
      </c>
      <c r="J19" s="234">
        <v>1.9</v>
      </c>
      <c r="K19" s="34">
        <f t="shared" si="1"/>
        <v>2</v>
      </c>
      <c r="L19" s="235">
        <v>6.5</v>
      </c>
      <c r="M19" s="236">
        <v>7.6</v>
      </c>
      <c r="N19" s="234">
        <v>8.4</v>
      </c>
      <c r="O19" s="234">
        <v>6.5</v>
      </c>
      <c r="P19" s="34">
        <f t="shared" si="2"/>
        <v>7.05</v>
      </c>
      <c r="Q19" s="237"/>
      <c r="R19" s="27">
        <f t="shared" si="3"/>
        <v>9.0500000000000007</v>
      </c>
      <c r="S19" s="216" t="s">
        <v>488</v>
      </c>
      <c r="T19" s="25">
        <f t="shared" si="4"/>
        <v>11</v>
      </c>
      <c r="U19" s="36" t="s">
        <v>488</v>
      </c>
      <c r="W19" s="47" t="str">
        <f t="shared" si="5"/>
        <v>bez</v>
      </c>
      <c r="X19" s="42">
        <f t="shared" si="6"/>
        <v>2</v>
      </c>
      <c r="Y19" s="42">
        <f t="shared" si="7"/>
        <v>7.05</v>
      </c>
      <c r="Z19" s="42">
        <f t="shared" si="8"/>
        <v>0</v>
      </c>
      <c r="AA19" s="42">
        <f t="shared" si="9"/>
        <v>9.0500000000000007</v>
      </c>
    </row>
    <row r="20" spans="1:27" ht="24.95" customHeight="1">
      <c r="A20" s="204">
        <f>Seznam!B72</f>
        <v>14</v>
      </c>
      <c r="B20" s="205" t="str">
        <f>Seznam!C72</f>
        <v>Nela Sedláková</v>
      </c>
      <c r="C20" s="206">
        <f>Seznam!D72</f>
        <v>2006</v>
      </c>
      <c r="D20" s="207" t="str">
        <f>Seznam!E72</f>
        <v>SK TART MS Brno</v>
      </c>
      <c r="E20" s="207" t="str">
        <f>Seznam!F72</f>
        <v>CZE</v>
      </c>
      <c r="F20" s="206" t="s">
        <v>490</v>
      </c>
      <c r="G20" s="232">
        <v>2.2000000000000002</v>
      </c>
      <c r="H20" s="233">
        <v>2</v>
      </c>
      <c r="I20" s="234">
        <v>2.7</v>
      </c>
      <c r="J20" s="234">
        <v>2.4</v>
      </c>
      <c r="K20" s="34">
        <f t="shared" si="1"/>
        <v>2.2999999999999998</v>
      </c>
      <c r="L20" s="235">
        <v>7.7</v>
      </c>
      <c r="M20" s="236">
        <v>7.3</v>
      </c>
      <c r="N20" s="234">
        <v>8.1</v>
      </c>
      <c r="O20" s="234">
        <v>7.5</v>
      </c>
      <c r="P20" s="34">
        <f t="shared" si="2"/>
        <v>7.6</v>
      </c>
      <c r="Q20" s="237"/>
      <c r="R20" s="27">
        <f t="shared" si="3"/>
        <v>9.8999999999999986</v>
      </c>
      <c r="S20" s="216" t="s">
        <v>488</v>
      </c>
      <c r="T20" s="25">
        <f t="shared" si="4"/>
        <v>5</v>
      </c>
      <c r="U20" s="36" t="s">
        <v>488</v>
      </c>
      <c r="W20" s="47" t="str">
        <f t="shared" si="5"/>
        <v>bez</v>
      </c>
      <c r="X20" s="42">
        <f t="shared" si="6"/>
        <v>2.2999999999999998</v>
      </c>
      <c r="Y20" s="42">
        <f t="shared" si="7"/>
        <v>7.6</v>
      </c>
      <c r="Z20" s="42">
        <f t="shared" si="8"/>
        <v>0</v>
      </c>
      <c r="AA20" s="42">
        <f t="shared" si="9"/>
        <v>9.8999999999999986</v>
      </c>
    </row>
    <row r="21" spans="1:27" ht="24.95" customHeight="1">
      <c r="A21" s="204">
        <f>Seznam!B73</f>
        <v>15</v>
      </c>
      <c r="B21" s="205" t="str">
        <f>Seznam!C73</f>
        <v xml:space="preserve">Alicja Tomaszek </v>
      </c>
      <c r="C21" s="206">
        <f>Seznam!D73</f>
        <v>2006</v>
      </c>
      <c r="D21" s="207" t="str">
        <f>Seznam!E73</f>
        <v>PTG Sokol Krakow</v>
      </c>
      <c r="E21" s="207" t="str">
        <f>Seznam!F73</f>
        <v>POL</v>
      </c>
      <c r="F21" s="206" t="s">
        <v>490</v>
      </c>
      <c r="G21" s="232">
        <v>1.5</v>
      </c>
      <c r="H21" s="233">
        <v>2.2999999999999998</v>
      </c>
      <c r="I21" s="234">
        <v>2.1</v>
      </c>
      <c r="J21" s="234">
        <v>2</v>
      </c>
      <c r="K21" s="34">
        <f t="shared" si="1"/>
        <v>2.0499999999999998</v>
      </c>
      <c r="L21" s="235">
        <v>6.1</v>
      </c>
      <c r="M21" s="236">
        <v>7.4</v>
      </c>
      <c r="N21" s="234">
        <v>7.9</v>
      </c>
      <c r="O21" s="234">
        <v>6.6</v>
      </c>
      <c r="P21" s="34">
        <f t="shared" si="2"/>
        <v>7</v>
      </c>
      <c r="Q21" s="237"/>
      <c r="R21" s="27">
        <f t="shared" si="3"/>
        <v>9.0500000000000007</v>
      </c>
      <c r="S21" s="216" t="s">
        <v>488</v>
      </c>
      <c r="T21" s="25">
        <f t="shared" si="4"/>
        <v>11</v>
      </c>
      <c r="U21" s="36" t="s">
        <v>488</v>
      </c>
      <c r="W21" s="47" t="str">
        <f t="shared" si="5"/>
        <v>bez</v>
      </c>
      <c r="X21" s="42">
        <f t="shared" si="6"/>
        <v>2.0499999999999998</v>
      </c>
      <c r="Y21" s="42">
        <f t="shared" si="7"/>
        <v>7</v>
      </c>
      <c r="Z21" s="42">
        <f t="shared" si="8"/>
        <v>0</v>
      </c>
      <c r="AA21" s="42">
        <f t="shared" si="9"/>
        <v>9.0500000000000007</v>
      </c>
    </row>
    <row r="22" spans="1:27" ht="24.95" customHeight="1">
      <c r="A22" s="204">
        <f>Seznam!B74</f>
        <v>16</v>
      </c>
      <c r="B22" s="205" t="str">
        <f>Seznam!C74</f>
        <v>Lena Raich</v>
      </c>
      <c r="C22" s="206">
        <f>Seznam!D74</f>
        <v>2006</v>
      </c>
      <c r="D22" s="207" t="str">
        <f>Seznam!E74</f>
        <v>UKS 41 Lodž</v>
      </c>
      <c r="E22" s="207" t="str">
        <f>Seznam!F74</f>
        <v>POL</v>
      </c>
      <c r="F22" s="206" t="s">
        <v>490</v>
      </c>
      <c r="G22" s="232">
        <v>0.6</v>
      </c>
      <c r="H22" s="233">
        <v>0.6</v>
      </c>
      <c r="I22" s="234">
        <v>1.4</v>
      </c>
      <c r="J22" s="234">
        <v>1.9</v>
      </c>
      <c r="K22" s="34">
        <f t="shared" si="1"/>
        <v>1</v>
      </c>
      <c r="L22" s="235">
        <v>6.7</v>
      </c>
      <c r="M22" s="236">
        <v>6.5</v>
      </c>
      <c r="N22" s="234">
        <v>5.3</v>
      </c>
      <c r="O22" s="234">
        <v>5.4</v>
      </c>
      <c r="P22" s="34">
        <f t="shared" si="2"/>
        <v>5.95</v>
      </c>
      <c r="Q22" s="237"/>
      <c r="R22" s="27">
        <f t="shared" si="3"/>
        <v>6.95</v>
      </c>
      <c r="S22" s="216" t="s">
        <v>488</v>
      </c>
      <c r="T22" s="25">
        <f t="shared" si="4"/>
        <v>20</v>
      </c>
      <c r="U22" s="36" t="s">
        <v>488</v>
      </c>
      <c r="W22" s="47" t="str">
        <f t="shared" si="5"/>
        <v>bez</v>
      </c>
      <c r="X22" s="42">
        <f t="shared" si="6"/>
        <v>1</v>
      </c>
      <c r="Y22" s="42">
        <f t="shared" si="7"/>
        <v>5.95</v>
      </c>
      <c r="Z22" s="42">
        <f t="shared" si="8"/>
        <v>0</v>
      </c>
      <c r="AA22" s="42">
        <f t="shared" si="9"/>
        <v>6.95</v>
      </c>
    </row>
    <row r="23" spans="1:27" ht="24.95" customHeight="1">
      <c r="A23" s="204">
        <f>Seznam!B75</f>
        <v>17</v>
      </c>
      <c r="B23" s="205" t="str">
        <f>Seznam!C75</f>
        <v>Veronika Hvězdová</v>
      </c>
      <c r="C23" s="206">
        <f>Seznam!D75</f>
        <v>2006</v>
      </c>
      <c r="D23" s="207" t="str">
        <f>Seznam!E75</f>
        <v>TJ Slavia Hradec Králové</v>
      </c>
      <c r="E23" s="207" t="str">
        <f>Seznam!F75</f>
        <v>CZE</v>
      </c>
      <c r="F23" s="206" t="s">
        <v>490</v>
      </c>
      <c r="G23" s="232">
        <v>1.4</v>
      </c>
      <c r="H23" s="233">
        <v>1.9</v>
      </c>
      <c r="I23" s="234">
        <v>1.6</v>
      </c>
      <c r="J23" s="234">
        <v>2.5</v>
      </c>
      <c r="K23" s="34">
        <f t="shared" si="1"/>
        <v>1.75</v>
      </c>
      <c r="L23" s="235">
        <v>6.1</v>
      </c>
      <c r="M23" s="236">
        <v>6.5</v>
      </c>
      <c r="N23" s="234">
        <v>7.5</v>
      </c>
      <c r="O23" s="234">
        <v>7.9</v>
      </c>
      <c r="P23" s="34">
        <f t="shared" si="2"/>
        <v>7</v>
      </c>
      <c r="Q23" s="237"/>
      <c r="R23" s="27">
        <f t="shared" si="3"/>
        <v>8.75</v>
      </c>
      <c r="S23" s="216" t="s">
        <v>488</v>
      </c>
      <c r="T23" s="25">
        <f t="shared" si="4"/>
        <v>14</v>
      </c>
      <c r="U23" s="36" t="s">
        <v>488</v>
      </c>
      <c r="W23" s="47" t="str">
        <f t="shared" si="5"/>
        <v>bez</v>
      </c>
      <c r="X23" s="42">
        <f t="shared" si="6"/>
        <v>1.75</v>
      </c>
      <c r="Y23" s="42">
        <f t="shared" si="7"/>
        <v>7</v>
      </c>
      <c r="Z23" s="42">
        <f t="shared" si="8"/>
        <v>0</v>
      </c>
      <c r="AA23" s="42">
        <f t="shared" si="9"/>
        <v>8.75</v>
      </c>
    </row>
    <row r="24" spans="1:27" ht="24.95" customHeight="1">
      <c r="A24" s="204">
        <f>Seznam!B76</f>
        <v>18</v>
      </c>
      <c r="B24" s="205" t="str">
        <f>Seznam!C76</f>
        <v>Klára Orlová</v>
      </c>
      <c r="C24" s="206">
        <f>Seznam!D76</f>
        <v>2006</v>
      </c>
      <c r="D24" s="207" t="str">
        <f>Seznam!E76</f>
        <v>TopGym Karlovy Vary</v>
      </c>
      <c r="E24" s="207" t="str">
        <f>Seznam!F76</f>
        <v>CZE</v>
      </c>
      <c r="F24" s="206" t="s">
        <v>490</v>
      </c>
      <c r="G24" s="232">
        <v>1.6</v>
      </c>
      <c r="H24" s="233">
        <v>2</v>
      </c>
      <c r="I24" s="234">
        <v>2.4</v>
      </c>
      <c r="J24" s="234">
        <v>1.7</v>
      </c>
      <c r="K24" s="34">
        <f t="shared" si="1"/>
        <v>1.85</v>
      </c>
      <c r="L24" s="235">
        <v>7.7</v>
      </c>
      <c r="M24" s="236">
        <v>6.5</v>
      </c>
      <c r="N24" s="234">
        <v>7.2</v>
      </c>
      <c r="O24" s="234">
        <v>6.9</v>
      </c>
      <c r="P24" s="34">
        <f t="shared" si="2"/>
        <v>7.05</v>
      </c>
      <c r="Q24" s="237"/>
      <c r="R24" s="27">
        <f t="shared" si="3"/>
        <v>8.9</v>
      </c>
      <c r="S24" s="216" t="s">
        <v>488</v>
      </c>
      <c r="T24" s="25">
        <f t="shared" si="4"/>
        <v>13</v>
      </c>
      <c r="U24" s="36" t="s">
        <v>488</v>
      </c>
      <c r="W24" s="47" t="str">
        <f t="shared" si="5"/>
        <v>bez</v>
      </c>
      <c r="X24" s="42">
        <f t="shared" si="6"/>
        <v>1.85</v>
      </c>
      <c r="Y24" s="42">
        <f t="shared" si="7"/>
        <v>7.05</v>
      </c>
      <c r="Z24" s="42">
        <f t="shared" si="8"/>
        <v>0</v>
      </c>
      <c r="AA24" s="42">
        <f t="shared" si="9"/>
        <v>8.9</v>
      </c>
    </row>
    <row r="25" spans="1:27" ht="24.95" customHeight="1">
      <c r="A25" s="204">
        <f>Seznam!B77</f>
        <v>19</v>
      </c>
      <c r="B25" s="205" t="str">
        <f>Seznam!C77</f>
        <v>Anita Lencová</v>
      </c>
      <c r="C25" s="206">
        <f>Seznam!D77</f>
        <v>2006</v>
      </c>
      <c r="D25" s="207" t="str">
        <f>Seznam!E77</f>
        <v>SK MG Vysočina Jihlava</v>
      </c>
      <c r="E25" s="207" t="str">
        <f>Seznam!F77</f>
        <v>CZE</v>
      </c>
      <c r="F25" s="206" t="s">
        <v>490</v>
      </c>
      <c r="G25" s="232">
        <v>2.2999999999999998</v>
      </c>
      <c r="H25" s="233">
        <v>3.1</v>
      </c>
      <c r="I25" s="234">
        <v>3.2</v>
      </c>
      <c r="J25" s="234">
        <v>2.2999999999999998</v>
      </c>
      <c r="K25" s="34">
        <f t="shared" si="1"/>
        <v>2.7</v>
      </c>
      <c r="L25" s="235">
        <v>7</v>
      </c>
      <c r="M25" s="236">
        <v>7.3</v>
      </c>
      <c r="N25" s="234">
        <v>8.6</v>
      </c>
      <c r="O25" s="234">
        <v>6</v>
      </c>
      <c r="P25" s="34">
        <f t="shared" si="2"/>
        <v>7.15</v>
      </c>
      <c r="Q25" s="237"/>
      <c r="R25" s="27">
        <f t="shared" si="3"/>
        <v>9.8500000000000014</v>
      </c>
      <c r="S25" s="216" t="s">
        <v>488</v>
      </c>
      <c r="T25" s="25">
        <f t="shared" si="4"/>
        <v>6</v>
      </c>
      <c r="U25" s="36" t="s">
        <v>488</v>
      </c>
      <c r="W25" s="47" t="str">
        <f t="shared" si="5"/>
        <v>bez</v>
      </c>
      <c r="X25" s="42">
        <f t="shared" si="6"/>
        <v>2.7</v>
      </c>
      <c r="Y25" s="42">
        <f t="shared" si="7"/>
        <v>7.15</v>
      </c>
      <c r="Z25" s="42">
        <f t="shared" si="8"/>
        <v>0</v>
      </c>
      <c r="AA25" s="42">
        <f t="shared" si="9"/>
        <v>9.8500000000000014</v>
      </c>
    </row>
    <row r="26" spans="1:27" ht="24.95" customHeight="1">
      <c r="A26" s="204">
        <f>Seznam!B78</f>
        <v>20</v>
      </c>
      <c r="B26" s="205" t="str">
        <f>Seznam!C78</f>
        <v>Daria Tayel</v>
      </c>
      <c r="C26" s="206">
        <f>Seznam!D78</f>
        <v>2006</v>
      </c>
      <c r="D26" s="207" t="str">
        <f>Seznam!E78</f>
        <v>Sportunion West Wien</v>
      </c>
      <c r="E26" s="207" t="str">
        <f>Seznam!F78</f>
        <v>AUT</v>
      </c>
      <c r="F26" s="206" t="s">
        <v>490</v>
      </c>
      <c r="G26" s="232">
        <v>1.8</v>
      </c>
      <c r="H26" s="233">
        <v>2</v>
      </c>
      <c r="I26" s="234">
        <v>3.4</v>
      </c>
      <c r="J26" s="234">
        <v>3.4</v>
      </c>
      <c r="K26" s="34">
        <f t="shared" si="1"/>
        <v>2.7</v>
      </c>
      <c r="L26" s="235">
        <v>6.9</v>
      </c>
      <c r="M26" s="236">
        <v>7.4</v>
      </c>
      <c r="N26" s="234">
        <v>7.6</v>
      </c>
      <c r="O26" s="234">
        <v>7.1</v>
      </c>
      <c r="P26" s="34">
        <f t="shared" si="2"/>
        <v>7.25</v>
      </c>
      <c r="Q26" s="237"/>
      <c r="R26" s="27">
        <f t="shared" si="3"/>
        <v>9.9499999999999993</v>
      </c>
      <c r="S26" s="216" t="s">
        <v>488</v>
      </c>
      <c r="T26" s="25">
        <f t="shared" si="4"/>
        <v>4</v>
      </c>
      <c r="U26" s="36" t="s">
        <v>488</v>
      </c>
      <c r="W26" s="47" t="str">
        <f t="shared" si="5"/>
        <v>bez</v>
      </c>
      <c r="X26" s="42">
        <f t="shared" si="6"/>
        <v>2.7</v>
      </c>
      <c r="Y26" s="42">
        <f t="shared" si="7"/>
        <v>7.25</v>
      </c>
      <c r="Z26" s="42">
        <f t="shared" si="8"/>
        <v>0</v>
      </c>
      <c r="AA26" s="42">
        <f t="shared" si="9"/>
        <v>9.9499999999999993</v>
      </c>
    </row>
    <row r="27" spans="1:27" ht="24.95" customHeight="1">
      <c r="A27" s="204">
        <f>Seznam!B79</f>
        <v>21</v>
      </c>
      <c r="B27" s="205" t="str">
        <f>Seznam!C79</f>
        <v>Tereza Tenorová</v>
      </c>
      <c r="C27" s="206">
        <f>Seznam!D79</f>
        <v>2006</v>
      </c>
      <c r="D27" s="207" t="str">
        <f>Seznam!E79</f>
        <v>SK MG Mantila Brno</v>
      </c>
      <c r="E27" s="207" t="str">
        <f>Seznam!F79</f>
        <v>CZE</v>
      </c>
      <c r="F27" s="206" t="s">
        <v>490</v>
      </c>
      <c r="G27" s="232">
        <v>2</v>
      </c>
      <c r="H27" s="233">
        <v>1.3</v>
      </c>
      <c r="I27" s="234">
        <v>1.8</v>
      </c>
      <c r="J27" s="234">
        <v>1.3</v>
      </c>
      <c r="K27" s="34">
        <f t="shared" si="1"/>
        <v>1.55</v>
      </c>
      <c r="L27" s="235">
        <v>6.4</v>
      </c>
      <c r="M27" s="236">
        <v>6.6</v>
      </c>
      <c r="N27" s="234">
        <v>6.7</v>
      </c>
      <c r="O27" s="234">
        <v>5.2</v>
      </c>
      <c r="P27" s="34">
        <f t="shared" si="2"/>
        <v>6.5</v>
      </c>
      <c r="Q27" s="237"/>
      <c r="R27" s="27">
        <f t="shared" si="3"/>
        <v>8.0500000000000007</v>
      </c>
      <c r="S27" s="216" t="s">
        <v>488</v>
      </c>
      <c r="T27" s="25">
        <f t="shared" si="4"/>
        <v>18</v>
      </c>
      <c r="U27" s="36" t="s">
        <v>488</v>
      </c>
      <c r="W27" s="47" t="str">
        <f t="shared" si="5"/>
        <v>bez</v>
      </c>
      <c r="X27" s="42">
        <f t="shared" si="6"/>
        <v>1.55</v>
      </c>
      <c r="Y27" s="42">
        <f t="shared" si="7"/>
        <v>6.5</v>
      </c>
      <c r="Z27" s="42">
        <f t="shared" si="8"/>
        <v>0</v>
      </c>
      <c r="AA27" s="42">
        <f t="shared" si="9"/>
        <v>8.0500000000000007</v>
      </c>
    </row>
    <row r="28" spans="1:27" ht="24.95" customHeight="1">
      <c r="A28" s="204">
        <f>Seznam!B80</f>
        <v>22</v>
      </c>
      <c r="B28" s="205" t="str">
        <f>Seznam!C80</f>
        <v>Jagoda Rudzinska</v>
      </c>
      <c r="C28" s="206">
        <f>Seznam!D80</f>
        <v>2006</v>
      </c>
      <c r="D28" s="207" t="str">
        <f>Seznam!E80</f>
        <v>UKS 41 Lodž</v>
      </c>
      <c r="E28" s="207" t="str">
        <f>Seznam!F80</f>
        <v>POL</v>
      </c>
      <c r="F28" s="206" t="s">
        <v>490</v>
      </c>
      <c r="G28" s="232">
        <v>0.7</v>
      </c>
      <c r="H28" s="233">
        <v>1.4</v>
      </c>
      <c r="I28" s="234">
        <v>1.6</v>
      </c>
      <c r="J28" s="234">
        <v>1.3</v>
      </c>
      <c r="K28" s="34">
        <f t="shared" si="1"/>
        <v>1.35</v>
      </c>
      <c r="L28" s="235">
        <v>5.6</v>
      </c>
      <c r="M28" s="236">
        <v>5.6</v>
      </c>
      <c r="N28" s="234">
        <v>6.3</v>
      </c>
      <c r="O28" s="234">
        <v>6.6</v>
      </c>
      <c r="P28" s="34">
        <f t="shared" si="2"/>
        <v>5.95</v>
      </c>
      <c r="Q28" s="237"/>
      <c r="R28" s="27">
        <f t="shared" si="3"/>
        <v>7.3000000000000007</v>
      </c>
      <c r="S28" s="216" t="s">
        <v>488</v>
      </c>
      <c r="T28" s="25">
        <f t="shared" si="4"/>
        <v>19</v>
      </c>
      <c r="U28" s="36" t="s">
        <v>488</v>
      </c>
      <c r="W28" s="47" t="str">
        <f t="shared" si="5"/>
        <v>bez</v>
      </c>
      <c r="X28" s="42">
        <f t="shared" si="6"/>
        <v>1.35</v>
      </c>
      <c r="Y28" s="42">
        <f t="shared" si="7"/>
        <v>5.95</v>
      </c>
      <c r="Z28" s="42">
        <f t="shared" si="8"/>
        <v>0</v>
      </c>
      <c r="AA28" s="42">
        <f t="shared" si="9"/>
        <v>7.3000000000000007</v>
      </c>
    </row>
    <row r="29" spans="1:27" ht="24.95" customHeight="1">
      <c r="A29" s="204">
        <f>Seznam!B81</f>
        <v>23</v>
      </c>
      <c r="B29" s="205" t="str">
        <f>Seznam!C81</f>
        <v xml:space="preserve">Weronika Abratańska </v>
      </c>
      <c r="C29" s="206">
        <f>Seznam!D81</f>
        <v>2006</v>
      </c>
      <c r="D29" s="207" t="str">
        <f>Seznam!E81</f>
        <v>PTG Sokol Krakow</v>
      </c>
      <c r="E29" s="207" t="str">
        <f>Seznam!F81</f>
        <v>POL</v>
      </c>
      <c r="F29" s="206" t="s">
        <v>490</v>
      </c>
      <c r="G29" s="232">
        <v>3.2</v>
      </c>
      <c r="H29" s="233">
        <v>2.4</v>
      </c>
      <c r="I29" s="234">
        <v>3.9</v>
      </c>
      <c r="J29" s="234">
        <v>3.5</v>
      </c>
      <c r="K29" s="34">
        <f t="shared" si="1"/>
        <v>3.35</v>
      </c>
      <c r="L29" s="235">
        <v>6.5</v>
      </c>
      <c r="M29" s="236">
        <v>7.6</v>
      </c>
      <c r="N29" s="234">
        <v>8</v>
      </c>
      <c r="O29" s="234">
        <v>6.2</v>
      </c>
      <c r="P29" s="34">
        <f t="shared" si="2"/>
        <v>7.05</v>
      </c>
      <c r="Q29" s="237"/>
      <c r="R29" s="27">
        <f t="shared" si="3"/>
        <v>10.4</v>
      </c>
      <c r="S29" s="216" t="s">
        <v>488</v>
      </c>
      <c r="T29" s="25">
        <f t="shared" si="4"/>
        <v>2</v>
      </c>
      <c r="U29" s="36" t="s">
        <v>488</v>
      </c>
      <c r="W29" s="47" t="str">
        <f t="shared" si="5"/>
        <v>bez</v>
      </c>
      <c r="X29" s="42">
        <f t="shared" si="6"/>
        <v>3.35</v>
      </c>
      <c r="Y29" s="42">
        <f t="shared" si="7"/>
        <v>7.05</v>
      </c>
      <c r="Z29" s="42">
        <f t="shared" si="8"/>
        <v>0</v>
      </c>
      <c r="AA29" s="42">
        <f t="shared" si="9"/>
        <v>10.4</v>
      </c>
    </row>
    <row r="30" spans="1:27" ht="24.95" customHeight="1">
      <c r="A30" s="204"/>
      <c r="B30" s="205"/>
      <c r="C30" s="206"/>
      <c r="D30" s="207"/>
      <c r="E30" s="207"/>
      <c r="F30" s="206"/>
      <c r="G30" s="43">
        <v>0</v>
      </c>
      <c r="H30" s="15"/>
      <c r="I30" s="37">
        <f t="shared" ref="I30" si="10">IF($L$2&lt;3,"x",0)</f>
        <v>0</v>
      </c>
      <c r="J30" s="37">
        <f t="shared" ref="J30" si="11">IF($L$2&lt;4,"x",0)</f>
        <v>0</v>
      </c>
      <c r="K30" s="34">
        <f t="shared" si="1"/>
        <v>0</v>
      </c>
      <c r="L30" s="17">
        <v>0</v>
      </c>
      <c r="M30" s="16"/>
      <c r="N30" s="37">
        <f t="shared" ref="N30" si="12">IF($M$2&lt;3,"x",0)</f>
        <v>0</v>
      </c>
      <c r="O30" s="37">
        <f t="shared" ref="O30" si="13">IF($M$2&lt;4,"x",0)</f>
        <v>0</v>
      </c>
      <c r="P30" s="34">
        <f t="shared" si="2"/>
        <v>0</v>
      </c>
      <c r="Q30" s="21"/>
      <c r="R30" s="27">
        <f t="shared" si="3"/>
        <v>0</v>
      </c>
      <c r="S30" s="216" t="s">
        <v>488</v>
      </c>
      <c r="T30" s="208">
        <f t="shared" si="4"/>
        <v>22</v>
      </c>
      <c r="U30" s="36" t="s">
        <v>488</v>
      </c>
      <c r="W30" s="47">
        <f t="shared" si="5"/>
        <v>0</v>
      </c>
      <c r="X30" s="42">
        <f t="shared" si="6"/>
        <v>0</v>
      </c>
      <c r="Y30" s="42">
        <f t="shared" si="7"/>
        <v>0</v>
      </c>
      <c r="Z30" s="42">
        <f t="shared" si="8"/>
        <v>0</v>
      </c>
      <c r="AA30" s="42">
        <f t="shared" si="9"/>
        <v>0</v>
      </c>
    </row>
    <row r="31" spans="1:27" s="210" customFormat="1" ht="16.5" thickBot="1">
      <c r="C31" s="212"/>
      <c r="F31" s="211"/>
      <c r="G31" s="213">
        <v>0</v>
      </c>
      <c r="H31" s="213"/>
      <c r="I31" s="213"/>
      <c r="J31" s="213"/>
      <c r="K31" s="214">
        <f>SUM(G31:J31)/2</f>
        <v>0</v>
      </c>
      <c r="L31" s="224">
        <v>0</v>
      </c>
      <c r="M31" s="224"/>
      <c r="N31" s="224"/>
      <c r="O31" s="224"/>
      <c r="P31" s="214"/>
    </row>
    <row r="32" spans="1:27" ht="16.5" customHeight="1">
      <c r="A32" s="375" t="s">
        <v>471</v>
      </c>
      <c r="B32" s="377" t="s">
        <v>6</v>
      </c>
      <c r="C32" s="379" t="s">
        <v>3</v>
      </c>
      <c r="D32" s="377" t="s">
        <v>4</v>
      </c>
      <c r="E32" s="373" t="s">
        <v>5</v>
      </c>
      <c r="F32" s="373" t="s">
        <v>472</v>
      </c>
      <c r="G32" s="29" t="str">
        <f>Kat4S2</f>
        <v>sestava s libovolným náčiním</v>
      </c>
      <c r="H32" s="28"/>
      <c r="I32" s="28"/>
      <c r="J32" s="28"/>
      <c r="K32" s="28"/>
      <c r="L32" s="30"/>
      <c r="M32" s="30"/>
      <c r="N32" s="30"/>
      <c r="O32" s="30"/>
      <c r="P32" s="30"/>
      <c r="Q32" s="20">
        <v>0</v>
      </c>
      <c r="R32" s="31">
        <v>0</v>
      </c>
      <c r="S32" s="209"/>
      <c r="T32" s="381" t="s">
        <v>491</v>
      </c>
      <c r="U32" s="371" t="s">
        <v>492</v>
      </c>
    </row>
    <row r="33" spans="1:28" ht="16.5" customHeight="1" thickBot="1">
      <c r="A33" s="376">
        <v>0</v>
      </c>
      <c r="B33" s="378">
        <v>0</v>
      </c>
      <c r="C33" s="380">
        <v>0</v>
      </c>
      <c r="D33" s="378">
        <v>0</v>
      </c>
      <c r="E33" s="374">
        <v>0</v>
      </c>
      <c r="F33" s="374">
        <v>0</v>
      </c>
      <c r="G33" s="18" t="s">
        <v>469</v>
      </c>
      <c r="H33" s="18" t="s">
        <v>489</v>
      </c>
      <c r="I33" s="18" t="s">
        <v>475</v>
      </c>
      <c r="J33" s="18" t="s">
        <v>476</v>
      </c>
      <c r="K33" s="18" t="s">
        <v>477</v>
      </c>
      <c r="L33" s="24" t="s">
        <v>478</v>
      </c>
      <c r="M33" s="360" t="s">
        <v>479</v>
      </c>
      <c r="N33" s="360" t="s">
        <v>480</v>
      </c>
      <c r="O33" s="360" t="s">
        <v>481</v>
      </c>
      <c r="P33" s="26" t="s">
        <v>470</v>
      </c>
      <c r="Q33" s="23" t="s">
        <v>482</v>
      </c>
      <c r="R33" s="22" t="s">
        <v>483</v>
      </c>
      <c r="S33" s="26" t="s">
        <v>484</v>
      </c>
      <c r="T33" s="382"/>
      <c r="U33" s="372"/>
      <c r="W33" s="46" t="s">
        <v>485</v>
      </c>
      <c r="X33" s="46" t="s">
        <v>477</v>
      </c>
      <c r="Y33" s="46" t="s">
        <v>470</v>
      </c>
      <c r="Z33" s="46" t="s">
        <v>486</v>
      </c>
      <c r="AA33" s="46" t="s">
        <v>484</v>
      </c>
      <c r="AB33" s="46" t="s">
        <v>483</v>
      </c>
    </row>
    <row r="34" spans="1:28" ht="24.95" customHeight="1">
      <c r="A34" s="44">
        <f>Seznam!B61</f>
        <v>1</v>
      </c>
      <c r="B34" s="2" t="str">
        <f>Seznam!C61</f>
        <v>Alicja Garnysz</v>
      </c>
      <c r="C34" s="9">
        <f>Seznam!D61</f>
        <v>2006</v>
      </c>
      <c r="D34" s="45" t="str">
        <f>Seznam!E61</f>
        <v>Bielsko Bialej</v>
      </c>
      <c r="E34" s="45" t="str">
        <f>Seznam!F61</f>
        <v>POL</v>
      </c>
      <c r="F34" s="239" t="str">
        <f t="shared" ref="F34:F54" si="14">IF($G$32="sestava bez náčiní","bez"," ")</f>
        <v xml:space="preserve"> </v>
      </c>
      <c r="G34" s="232">
        <v>2.1</v>
      </c>
      <c r="H34" s="233">
        <v>1.7</v>
      </c>
      <c r="I34" s="234">
        <v>1.7</v>
      </c>
      <c r="J34" s="234">
        <v>2.7</v>
      </c>
      <c r="K34" s="34">
        <f t="shared" ref="K34:K55" si="15">IF($L$2=2,TRUNC(SUM(G34:J34)/2*1000)/1000,IF($L$2=3,TRUNC(SUM(G34:J34)/3*1000)/1000,IF($L$2=4,TRUNC(MEDIAN(G34:J34)*1000)/1000,"???")))</f>
        <v>1.9</v>
      </c>
      <c r="L34" s="235">
        <v>4.5999999999999996</v>
      </c>
      <c r="M34" s="236">
        <v>4</v>
      </c>
      <c r="N34" s="234">
        <v>6.3</v>
      </c>
      <c r="O34" s="234">
        <v>6.2</v>
      </c>
      <c r="P34" s="34">
        <f t="shared" ref="P34:P55" si="16">IF($M$2=2,TRUNC(SUM(L34:M34)/2*1000)/1000,IF($M$2=3,TRUNC(SUM(L34:N34)/3*1000)/1000,IF($M$2=4,TRUNC(MEDIAN(L34:O34)*1000)/1000,"???")))</f>
        <v>5.4</v>
      </c>
      <c r="Q34" s="237"/>
      <c r="R34" s="27">
        <f t="shared" ref="R34:R55" si="17">K34+P34-Q34</f>
        <v>7.3000000000000007</v>
      </c>
      <c r="S34" s="35">
        <f t="shared" ref="S34:S55" si="18">R9+R34</f>
        <v>16.700000000000003</v>
      </c>
      <c r="T34" s="25">
        <f t="shared" ref="T34:T55" si="19">RANK(R34,$R$34:$R$55)</f>
        <v>18</v>
      </c>
      <c r="U34" s="36">
        <f t="shared" ref="U34:U55" si="20">RANK(S34,$S$34:$S$55)</f>
        <v>13</v>
      </c>
      <c r="W34" s="47" t="str">
        <f t="shared" ref="W34:W55" si="21">F34</f>
        <v xml:space="preserve"> </v>
      </c>
      <c r="X34" s="42">
        <f t="shared" ref="X34:X55" si="22">K34</f>
        <v>1.9</v>
      </c>
      <c r="Y34" s="42">
        <f t="shared" ref="Y34:Y55" si="23">P34</f>
        <v>5.4</v>
      </c>
      <c r="Z34" s="42">
        <f t="shared" ref="Z34:Z55" si="24">Q34</f>
        <v>0</v>
      </c>
      <c r="AA34" s="42">
        <f t="shared" ref="AA34:AA55" si="25">R34</f>
        <v>7.3000000000000007</v>
      </c>
      <c r="AB34" s="42">
        <f t="shared" ref="AB34:AB55" si="26">S34</f>
        <v>16.700000000000003</v>
      </c>
    </row>
    <row r="35" spans="1:28" ht="24.95" customHeight="1">
      <c r="A35" s="44">
        <f>Seznam!B62</f>
        <v>2</v>
      </c>
      <c r="B35" s="2" t="str">
        <f>Seznam!C62</f>
        <v>Lucie Vysušilová</v>
      </c>
      <c r="C35" s="9">
        <f>Seznam!D62</f>
        <v>2006</v>
      </c>
      <c r="D35" s="45" t="str">
        <f>Seznam!E62</f>
        <v>TJ ZŠ Hostivař Praha</v>
      </c>
      <c r="E35" s="45" t="str">
        <f>Seznam!F62</f>
        <v>CZE</v>
      </c>
      <c r="F35" s="239" t="str">
        <f t="shared" si="14"/>
        <v xml:space="preserve"> </v>
      </c>
      <c r="G35" s="232">
        <v>2.4</v>
      </c>
      <c r="H35" s="233">
        <v>1.8</v>
      </c>
      <c r="I35" s="234">
        <v>1.4</v>
      </c>
      <c r="J35" s="234">
        <v>1.9</v>
      </c>
      <c r="K35" s="34">
        <f t="shared" si="15"/>
        <v>1.85</v>
      </c>
      <c r="L35" s="235">
        <v>7.9</v>
      </c>
      <c r="M35" s="236">
        <v>5.9</v>
      </c>
      <c r="N35" s="234">
        <v>5.6</v>
      </c>
      <c r="O35" s="234">
        <v>7.2</v>
      </c>
      <c r="P35" s="34">
        <f t="shared" si="16"/>
        <v>6.55</v>
      </c>
      <c r="Q35" s="237"/>
      <c r="R35" s="27">
        <f t="shared" si="17"/>
        <v>8.4</v>
      </c>
      <c r="S35" s="35">
        <f t="shared" si="18"/>
        <v>16.700000000000003</v>
      </c>
      <c r="T35" s="25">
        <f t="shared" si="19"/>
        <v>11</v>
      </c>
      <c r="U35" s="36">
        <f t="shared" si="20"/>
        <v>13</v>
      </c>
      <c r="W35" s="47" t="str">
        <f t="shared" si="21"/>
        <v xml:space="preserve"> </v>
      </c>
      <c r="X35" s="42">
        <f t="shared" si="22"/>
        <v>1.85</v>
      </c>
      <c r="Y35" s="42">
        <f t="shared" si="23"/>
        <v>6.55</v>
      </c>
      <c r="Z35" s="42">
        <f t="shared" si="24"/>
        <v>0</v>
      </c>
      <c r="AA35" s="42">
        <f t="shared" si="25"/>
        <v>8.4</v>
      </c>
      <c r="AB35" s="42">
        <f t="shared" si="26"/>
        <v>16.700000000000003</v>
      </c>
    </row>
    <row r="36" spans="1:28" ht="24.95" customHeight="1">
      <c r="A36" s="44">
        <f>Seznam!B63</f>
        <v>3</v>
      </c>
      <c r="B36" s="2" t="str">
        <f>Seznam!C63</f>
        <v>Berenika Kouřilová</v>
      </c>
      <c r="C36" s="9">
        <f>Seznam!D63</f>
        <v>2006</v>
      </c>
      <c r="D36" s="45" t="str">
        <f>Seznam!E63</f>
        <v>SK TART MS Brno</v>
      </c>
      <c r="E36" s="45" t="str">
        <f>Seznam!F63</f>
        <v>CZE</v>
      </c>
      <c r="F36" s="239" t="str">
        <f t="shared" si="14"/>
        <v xml:space="preserve"> </v>
      </c>
      <c r="G36" s="232">
        <v>3.1</v>
      </c>
      <c r="H36" s="233">
        <v>2.8</v>
      </c>
      <c r="I36" s="234">
        <v>2.1</v>
      </c>
      <c r="J36" s="234">
        <v>2.4</v>
      </c>
      <c r="K36" s="34">
        <f t="shared" si="15"/>
        <v>2.6</v>
      </c>
      <c r="L36" s="235">
        <v>8.1999999999999993</v>
      </c>
      <c r="M36" s="236">
        <v>6.2</v>
      </c>
      <c r="N36" s="234">
        <v>6.6</v>
      </c>
      <c r="O36" s="234">
        <v>7.2</v>
      </c>
      <c r="P36" s="34">
        <f t="shared" si="16"/>
        <v>6.9</v>
      </c>
      <c r="Q36" s="237"/>
      <c r="R36" s="27">
        <f t="shared" si="17"/>
        <v>9.5</v>
      </c>
      <c r="S36" s="35">
        <f t="shared" si="18"/>
        <v>19.850000000000001</v>
      </c>
      <c r="T36" s="25">
        <f t="shared" si="19"/>
        <v>5</v>
      </c>
      <c r="U36" s="36">
        <f t="shared" si="20"/>
        <v>4</v>
      </c>
      <c r="W36" s="47" t="str">
        <f t="shared" si="21"/>
        <v xml:space="preserve"> </v>
      </c>
      <c r="X36" s="42">
        <f t="shared" si="22"/>
        <v>2.6</v>
      </c>
      <c r="Y36" s="42">
        <f t="shared" si="23"/>
        <v>6.9</v>
      </c>
      <c r="Z36" s="42">
        <f t="shared" si="24"/>
        <v>0</v>
      </c>
      <c r="AA36" s="42">
        <f t="shared" si="25"/>
        <v>9.5</v>
      </c>
      <c r="AB36" s="42">
        <f t="shared" si="26"/>
        <v>19.850000000000001</v>
      </c>
    </row>
    <row r="37" spans="1:28" ht="24.95" customHeight="1">
      <c r="A37" s="44">
        <f>Seznam!B64</f>
        <v>4</v>
      </c>
      <c r="B37" s="2" t="str">
        <f>Seznam!C64</f>
        <v>Vendula Samková</v>
      </c>
      <c r="C37" s="9">
        <f>Seznam!D64</f>
        <v>2006</v>
      </c>
      <c r="D37" s="45" t="str">
        <f>Seznam!E64</f>
        <v>TJ Slavia Hradec Králové</v>
      </c>
      <c r="E37" s="45" t="str">
        <f>Seznam!F64</f>
        <v>CZE</v>
      </c>
      <c r="F37" s="239" t="str">
        <f t="shared" si="14"/>
        <v xml:space="preserve"> </v>
      </c>
      <c r="G37" s="232">
        <v>1.4</v>
      </c>
      <c r="H37" s="233">
        <v>1.7</v>
      </c>
      <c r="I37" s="234">
        <v>1.4</v>
      </c>
      <c r="J37" s="234">
        <v>2.8</v>
      </c>
      <c r="K37" s="34">
        <f t="shared" si="15"/>
        <v>1.55</v>
      </c>
      <c r="L37" s="235">
        <v>8</v>
      </c>
      <c r="M37" s="236">
        <v>5.6</v>
      </c>
      <c r="N37" s="234">
        <v>4.9000000000000004</v>
      </c>
      <c r="O37" s="234">
        <v>6.6</v>
      </c>
      <c r="P37" s="34">
        <f t="shared" si="16"/>
        <v>6.1</v>
      </c>
      <c r="Q37" s="237"/>
      <c r="R37" s="27">
        <f t="shared" si="17"/>
        <v>7.6499999999999995</v>
      </c>
      <c r="S37" s="35">
        <f t="shared" si="18"/>
        <v>17.3</v>
      </c>
      <c r="T37" s="25">
        <f t="shared" si="19"/>
        <v>15</v>
      </c>
      <c r="U37" s="36">
        <f t="shared" si="20"/>
        <v>11</v>
      </c>
      <c r="W37" s="47" t="str">
        <f t="shared" si="21"/>
        <v xml:space="preserve"> </v>
      </c>
      <c r="X37" s="42">
        <f t="shared" si="22"/>
        <v>1.55</v>
      </c>
      <c r="Y37" s="42">
        <f t="shared" si="23"/>
        <v>6.1</v>
      </c>
      <c r="Z37" s="42">
        <f t="shared" si="24"/>
        <v>0</v>
      </c>
      <c r="AA37" s="42">
        <f t="shared" si="25"/>
        <v>7.6499999999999995</v>
      </c>
      <c r="AB37" s="42">
        <f t="shared" si="26"/>
        <v>17.3</v>
      </c>
    </row>
    <row r="38" spans="1:28" ht="24.95" customHeight="1">
      <c r="A38" s="44">
        <f>Seznam!B65</f>
        <v>5</v>
      </c>
      <c r="B38" s="2" t="str">
        <f>Seznam!C65</f>
        <v>Vanessa Tasch</v>
      </c>
      <c r="C38" s="9">
        <f>Seznam!D65</f>
        <v>2006</v>
      </c>
      <c r="D38" s="45" t="str">
        <f>Seznam!E65</f>
        <v>Sportunion West Wien</v>
      </c>
      <c r="E38" s="45" t="str">
        <f>Seznam!F65</f>
        <v>AUT</v>
      </c>
      <c r="F38" s="239" t="str">
        <f t="shared" si="14"/>
        <v xml:space="preserve"> </v>
      </c>
      <c r="G38" s="232">
        <v>1.6</v>
      </c>
      <c r="H38" s="233">
        <v>1.3</v>
      </c>
      <c r="I38" s="234">
        <v>2.1</v>
      </c>
      <c r="J38" s="234">
        <v>0.9</v>
      </c>
      <c r="K38" s="34">
        <f t="shared" si="15"/>
        <v>1.45</v>
      </c>
      <c r="L38" s="235">
        <v>6.6</v>
      </c>
      <c r="M38" s="236">
        <v>5.3</v>
      </c>
      <c r="N38" s="234">
        <v>3.9</v>
      </c>
      <c r="O38" s="234">
        <v>6.5</v>
      </c>
      <c r="P38" s="34">
        <f t="shared" si="16"/>
        <v>5.9</v>
      </c>
      <c r="Q38" s="237">
        <v>0.6</v>
      </c>
      <c r="R38" s="27">
        <f t="shared" si="17"/>
        <v>6.7500000000000009</v>
      </c>
      <c r="S38" s="35">
        <f t="shared" si="18"/>
        <v>15.150000000000002</v>
      </c>
      <c r="T38" s="25">
        <f t="shared" si="19"/>
        <v>21</v>
      </c>
      <c r="U38" s="36">
        <f t="shared" si="20"/>
        <v>18</v>
      </c>
      <c r="W38" s="47" t="str">
        <f t="shared" si="21"/>
        <v xml:space="preserve"> </v>
      </c>
      <c r="X38" s="42">
        <f t="shared" si="22"/>
        <v>1.45</v>
      </c>
      <c r="Y38" s="42">
        <f t="shared" si="23"/>
        <v>5.9</v>
      </c>
      <c r="Z38" s="42">
        <f t="shared" si="24"/>
        <v>0.6</v>
      </c>
      <c r="AA38" s="42">
        <f t="shared" si="25"/>
        <v>6.7500000000000009</v>
      </c>
      <c r="AB38" s="42">
        <f t="shared" si="26"/>
        <v>15.150000000000002</v>
      </c>
    </row>
    <row r="39" spans="1:28" ht="24.95" customHeight="1">
      <c r="A39" s="44">
        <f>Seznam!B66</f>
        <v>6</v>
      </c>
      <c r="B39" s="2" t="str">
        <f>Seznam!C66</f>
        <v>Tina Smějová</v>
      </c>
      <c r="C39" s="9">
        <f>Seznam!D66</f>
        <v>2006</v>
      </c>
      <c r="D39" s="45" t="str">
        <f>Seznam!E66</f>
        <v>Žižkov I. Elite</v>
      </c>
      <c r="E39" s="45" t="str">
        <f>Seznam!F66</f>
        <v>CZE</v>
      </c>
      <c r="F39" s="239" t="str">
        <f t="shared" si="14"/>
        <v xml:space="preserve"> </v>
      </c>
      <c r="G39" s="232">
        <v>2.6</v>
      </c>
      <c r="H39" s="233">
        <v>2.8</v>
      </c>
      <c r="I39" s="234">
        <v>3.2</v>
      </c>
      <c r="J39" s="234">
        <v>3.4</v>
      </c>
      <c r="K39" s="34">
        <f t="shared" si="15"/>
        <v>3</v>
      </c>
      <c r="L39" s="235">
        <v>7.6</v>
      </c>
      <c r="M39" s="236">
        <v>6.4</v>
      </c>
      <c r="N39" s="234">
        <v>6.1</v>
      </c>
      <c r="O39" s="234">
        <v>7.9</v>
      </c>
      <c r="P39" s="34">
        <f t="shared" si="16"/>
        <v>7</v>
      </c>
      <c r="Q39" s="237"/>
      <c r="R39" s="27">
        <f t="shared" si="17"/>
        <v>10</v>
      </c>
      <c r="S39" s="35">
        <f t="shared" si="18"/>
        <v>21.35</v>
      </c>
      <c r="T39" s="25">
        <f t="shared" si="19"/>
        <v>4</v>
      </c>
      <c r="U39" s="36">
        <f t="shared" si="20"/>
        <v>2</v>
      </c>
      <c r="W39" s="47" t="str">
        <f t="shared" si="21"/>
        <v xml:space="preserve"> </v>
      </c>
      <c r="X39" s="42">
        <f t="shared" si="22"/>
        <v>3</v>
      </c>
      <c r="Y39" s="42">
        <f t="shared" si="23"/>
        <v>7</v>
      </c>
      <c r="Z39" s="42">
        <f t="shared" si="24"/>
        <v>0</v>
      </c>
      <c r="AA39" s="42">
        <f t="shared" si="25"/>
        <v>10</v>
      </c>
      <c r="AB39" s="42">
        <f t="shared" si="26"/>
        <v>21.35</v>
      </c>
    </row>
    <row r="40" spans="1:28" ht="24.95" customHeight="1">
      <c r="A40" s="44">
        <f>Seznam!B67</f>
        <v>7</v>
      </c>
      <c r="B40" s="2" t="str">
        <f>Seznam!C67</f>
        <v>Viktorie Ličková</v>
      </c>
      <c r="C40" s="9">
        <f>Seznam!D67</f>
        <v>2006</v>
      </c>
      <c r="D40" s="45" t="str">
        <f>Seznam!E67</f>
        <v>SKP MG Brno</v>
      </c>
      <c r="E40" s="45" t="str">
        <f>Seznam!F67</f>
        <v>CZE</v>
      </c>
      <c r="F40" s="239" t="str">
        <f t="shared" si="14"/>
        <v xml:space="preserve"> </v>
      </c>
      <c r="G40" s="232">
        <v>2.2000000000000002</v>
      </c>
      <c r="H40" s="233">
        <v>2.8</v>
      </c>
      <c r="I40" s="234">
        <v>2.5</v>
      </c>
      <c r="J40" s="234">
        <v>2.7</v>
      </c>
      <c r="K40" s="34">
        <f t="shared" si="15"/>
        <v>2.6</v>
      </c>
      <c r="L40" s="235">
        <v>7.8</v>
      </c>
      <c r="M40" s="236">
        <v>6.2</v>
      </c>
      <c r="N40" s="234">
        <v>7.3</v>
      </c>
      <c r="O40" s="234">
        <v>5.8</v>
      </c>
      <c r="P40" s="34">
        <f t="shared" si="16"/>
        <v>6.75</v>
      </c>
      <c r="Q40" s="237"/>
      <c r="R40" s="27">
        <f t="shared" si="17"/>
        <v>9.35</v>
      </c>
      <c r="S40" s="35">
        <f t="shared" si="18"/>
        <v>18.850000000000001</v>
      </c>
      <c r="T40" s="25">
        <f t="shared" si="19"/>
        <v>6</v>
      </c>
      <c r="U40" s="36">
        <f t="shared" si="20"/>
        <v>7</v>
      </c>
      <c r="W40" s="47" t="str">
        <f t="shared" si="21"/>
        <v xml:space="preserve"> </v>
      </c>
      <c r="X40" s="42">
        <f t="shared" si="22"/>
        <v>2.6</v>
      </c>
      <c r="Y40" s="42">
        <f t="shared" si="23"/>
        <v>6.75</v>
      </c>
      <c r="Z40" s="42">
        <f t="shared" si="24"/>
        <v>0</v>
      </c>
      <c r="AA40" s="42">
        <f t="shared" si="25"/>
        <v>9.35</v>
      </c>
      <c r="AB40" s="42">
        <f t="shared" si="26"/>
        <v>18.850000000000001</v>
      </c>
    </row>
    <row r="41" spans="1:28" ht="24.95" customHeight="1">
      <c r="A41" s="44">
        <f>Seznam!B68</f>
        <v>8</v>
      </c>
      <c r="B41" s="2" t="str">
        <f>Seznam!C68</f>
        <v>Weronika Wolnik</v>
      </c>
      <c r="C41" s="9">
        <f>Seznam!D68</f>
        <v>2006</v>
      </c>
      <c r="D41" s="45" t="str">
        <f>Seznam!E68</f>
        <v>UKS Katowice</v>
      </c>
      <c r="E41" s="45" t="str">
        <f>Seznam!F68</f>
        <v>POL</v>
      </c>
      <c r="F41" s="239" t="str">
        <f t="shared" si="14"/>
        <v xml:space="preserve"> </v>
      </c>
      <c r="G41" s="232">
        <v>1.4</v>
      </c>
      <c r="H41" s="233">
        <v>2.2000000000000002</v>
      </c>
      <c r="I41" s="234">
        <v>1.7</v>
      </c>
      <c r="J41" s="234">
        <v>3.3</v>
      </c>
      <c r="K41" s="34">
        <f t="shared" si="15"/>
        <v>1.95</v>
      </c>
      <c r="L41" s="235">
        <v>7.5</v>
      </c>
      <c r="M41" s="236">
        <v>5.3</v>
      </c>
      <c r="N41" s="234">
        <v>5.7</v>
      </c>
      <c r="O41" s="234">
        <v>7.2</v>
      </c>
      <c r="P41" s="34">
        <f t="shared" si="16"/>
        <v>6.45</v>
      </c>
      <c r="Q41" s="237"/>
      <c r="R41" s="27">
        <f t="shared" si="17"/>
        <v>8.4</v>
      </c>
      <c r="S41" s="35">
        <f t="shared" si="18"/>
        <v>16.55</v>
      </c>
      <c r="T41" s="25">
        <f t="shared" si="19"/>
        <v>11</v>
      </c>
      <c r="U41" s="36">
        <f t="shared" si="20"/>
        <v>15</v>
      </c>
      <c r="W41" s="47" t="str">
        <f t="shared" si="21"/>
        <v xml:space="preserve"> </v>
      </c>
      <c r="X41" s="42">
        <f t="shared" si="22"/>
        <v>1.95</v>
      </c>
      <c r="Y41" s="42">
        <f t="shared" si="23"/>
        <v>6.45</v>
      </c>
      <c r="Z41" s="42">
        <f t="shared" si="24"/>
        <v>0</v>
      </c>
      <c r="AA41" s="42">
        <f t="shared" si="25"/>
        <v>8.4</v>
      </c>
      <c r="AB41" s="42">
        <f t="shared" si="26"/>
        <v>16.55</v>
      </c>
    </row>
    <row r="42" spans="1:28" ht="24.95" customHeight="1">
      <c r="A42" s="44">
        <f>Seznam!B69</f>
        <v>9</v>
      </c>
      <c r="B42" s="2" t="str">
        <f>Seznam!C69</f>
        <v>Barbora Bendová</v>
      </c>
      <c r="C42" s="9">
        <f>Seznam!D69</f>
        <v>2006</v>
      </c>
      <c r="D42" s="45" t="str">
        <f>Seznam!E69</f>
        <v>GSK Tábor</v>
      </c>
      <c r="E42" s="45" t="str">
        <f>Seznam!F69</f>
        <v>CZE</v>
      </c>
      <c r="F42" s="239" t="str">
        <f t="shared" si="14"/>
        <v xml:space="preserve"> </v>
      </c>
      <c r="G42" s="232">
        <v>1.2</v>
      </c>
      <c r="H42" s="233">
        <v>1.1000000000000001</v>
      </c>
      <c r="I42" s="234">
        <v>0.6</v>
      </c>
      <c r="J42" s="234">
        <v>1.3</v>
      </c>
      <c r="K42" s="34">
        <f t="shared" si="15"/>
        <v>1.1499999999999999</v>
      </c>
      <c r="L42" s="235">
        <v>6.5</v>
      </c>
      <c r="M42" s="236">
        <v>4.9000000000000004</v>
      </c>
      <c r="N42" s="234">
        <v>5</v>
      </c>
      <c r="O42" s="234">
        <v>6.5</v>
      </c>
      <c r="P42" s="34">
        <f t="shared" si="16"/>
        <v>5.75</v>
      </c>
      <c r="Q42" s="237"/>
      <c r="R42" s="27">
        <f t="shared" si="17"/>
        <v>6.9</v>
      </c>
      <c r="S42" s="35">
        <f t="shared" si="18"/>
        <v>13.75</v>
      </c>
      <c r="T42" s="25">
        <f t="shared" si="19"/>
        <v>20</v>
      </c>
      <c r="U42" s="36">
        <f t="shared" si="20"/>
        <v>21</v>
      </c>
      <c r="W42" s="47" t="str">
        <f t="shared" si="21"/>
        <v xml:space="preserve"> </v>
      </c>
      <c r="X42" s="42">
        <f t="shared" si="22"/>
        <v>1.1499999999999999</v>
      </c>
      <c r="Y42" s="42">
        <f t="shared" si="23"/>
        <v>5.75</v>
      </c>
      <c r="Z42" s="42">
        <f t="shared" si="24"/>
        <v>0</v>
      </c>
      <c r="AA42" s="42">
        <f t="shared" si="25"/>
        <v>6.9</v>
      </c>
      <c r="AB42" s="42">
        <f t="shared" si="26"/>
        <v>13.75</v>
      </c>
    </row>
    <row r="43" spans="1:28" ht="24.95" customHeight="1">
      <c r="A43" s="44">
        <f>Seznam!B70</f>
        <v>11</v>
      </c>
      <c r="B43" s="2" t="str">
        <f>Seznam!C70</f>
        <v>Tereza Benešová</v>
      </c>
      <c r="C43" s="9">
        <f>Seznam!D70</f>
        <v>2006</v>
      </c>
      <c r="D43" s="45" t="str">
        <f>Seznam!E70</f>
        <v>SK MG Mantila Brno</v>
      </c>
      <c r="E43" s="45" t="str">
        <f>Seznam!F70</f>
        <v>CZE</v>
      </c>
      <c r="F43" s="239" t="str">
        <f t="shared" si="14"/>
        <v xml:space="preserve"> </v>
      </c>
      <c r="G43" s="232">
        <v>1.4</v>
      </c>
      <c r="H43" s="233">
        <v>1.7</v>
      </c>
      <c r="I43" s="234">
        <v>1.6</v>
      </c>
      <c r="J43" s="234">
        <v>1.5</v>
      </c>
      <c r="K43" s="34">
        <f t="shared" si="15"/>
        <v>1.55</v>
      </c>
      <c r="L43" s="235">
        <v>7.7</v>
      </c>
      <c r="M43" s="236">
        <v>5.9</v>
      </c>
      <c r="N43" s="234">
        <v>5.2</v>
      </c>
      <c r="O43" s="234">
        <v>7.1</v>
      </c>
      <c r="P43" s="34">
        <f t="shared" si="16"/>
        <v>6.5</v>
      </c>
      <c r="Q43" s="237"/>
      <c r="R43" s="27">
        <f t="shared" si="17"/>
        <v>8.0500000000000007</v>
      </c>
      <c r="S43" s="35">
        <f t="shared" si="18"/>
        <v>17.25</v>
      </c>
      <c r="T43" s="25">
        <f t="shared" si="19"/>
        <v>13</v>
      </c>
      <c r="U43" s="36">
        <f t="shared" si="20"/>
        <v>12</v>
      </c>
      <c r="W43" s="47" t="str">
        <f t="shared" si="21"/>
        <v xml:space="preserve"> </v>
      </c>
      <c r="X43" s="42">
        <f t="shared" si="22"/>
        <v>1.55</v>
      </c>
      <c r="Y43" s="42">
        <f t="shared" si="23"/>
        <v>6.5</v>
      </c>
      <c r="Z43" s="42">
        <f t="shared" si="24"/>
        <v>0</v>
      </c>
      <c r="AA43" s="42">
        <f t="shared" si="25"/>
        <v>8.0500000000000007</v>
      </c>
      <c r="AB43" s="42">
        <f t="shared" si="26"/>
        <v>17.25</v>
      </c>
    </row>
    <row r="44" spans="1:28" ht="24.95" customHeight="1">
      <c r="A44" s="44">
        <f>Seznam!B71</f>
        <v>12</v>
      </c>
      <c r="B44" s="2" t="str">
        <f>Seznam!C71</f>
        <v>Karolína Havlíková</v>
      </c>
      <c r="C44" s="9">
        <f>Seznam!D71</f>
        <v>2006</v>
      </c>
      <c r="D44" s="45" t="str">
        <f>Seznam!E71</f>
        <v>TJ Sokol Hodkovičky</v>
      </c>
      <c r="E44" s="45" t="str">
        <f>Seznam!F71</f>
        <v>CZE</v>
      </c>
      <c r="F44" s="239" t="str">
        <f t="shared" si="14"/>
        <v xml:space="preserve"> </v>
      </c>
      <c r="G44" s="232">
        <v>2.7</v>
      </c>
      <c r="H44" s="233">
        <v>2.9</v>
      </c>
      <c r="I44" s="234">
        <v>2.6</v>
      </c>
      <c r="J44" s="234">
        <v>3.8</v>
      </c>
      <c r="K44" s="34">
        <f t="shared" si="15"/>
        <v>2.8</v>
      </c>
      <c r="L44" s="235">
        <v>7</v>
      </c>
      <c r="M44" s="236">
        <v>6.5</v>
      </c>
      <c r="N44" s="234">
        <v>8.5</v>
      </c>
      <c r="O44" s="234">
        <v>8.9</v>
      </c>
      <c r="P44" s="34">
        <f t="shared" si="16"/>
        <v>7.75</v>
      </c>
      <c r="Q44" s="237"/>
      <c r="R44" s="27">
        <f t="shared" si="17"/>
        <v>10.55</v>
      </c>
      <c r="S44" s="35">
        <f t="shared" si="18"/>
        <v>19.600000000000001</v>
      </c>
      <c r="T44" s="25">
        <f t="shared" si="19"/>
        <v>2</v>
      </c>
      <c r="U44" s="36">
        <f t="shared" si="20"/>
        <v>5</v>
      </c>
      <c r="W44" s="47" t="str">
        <f t="shared" si="21"/>
        <v xml:space="preserve"> </v>
      </c>
      <c r="X44" s="42">
        <f t="shared" si="22"/>
        <v>2.8</v>
      </c>
      <c r="Y44" s="42">
        <f t="shared" si="23"/>
        <v>7.75</v>
      </c>
      <c r="Z44" s="42">
        <f t="shared" si="24"/>
        <v>0</v>
      </c>
      <c r="AA44" s="42">
        <f t="shared" si="25"/>
        <v>10.55</v>
      </c>
      <c r="AB44" s="42">
        <f t="shared" si="26"/>
        <v>19.600000000000001</v>
      </c>
    </row>
    <row r="45" spans="1:28" ht="24.95" customHeight="1">
      <c r="A45" s="44">
        <f>Seznam!B72</f>
        <v>14</v>
      </c>
      <c r="B45" s="2" t="str">
        <f>Seznam!C72</f>
        <v>Nela Sedláková</v>
      </c>
      <c r="C45" s="9">
        <f>Seznam!D72</f>
        <v>2006</v>
      </c>
      <c r="D45" s="45" t="str">
        <f>Seznam!E72</f>
        <v>SK TART MS Brno</v>
      </c>
      <c r="E45" s="45" t="str">
        <f>Seznam!F72</f>
        <v>CZE</v>
      </c>
      <c r="F45" s="239" t="str">
        <f t="shared" si="14"/>
        <v xml:space="preserve"> </v>
      </c>
      <c r="G45" s="232">
        <v>2.5</v>
      </c>
      <c r="H45" s="233">
        <v>2.2999999999999998</v>
      </c>
      <c r="I45" s="234">
        <v>2.2000000000000002</v>
      </c>
      <c r="J45" s="234">
        <v>2.6</v>
      </c>
      <c r="K45" s="34">
        <f t="shared" si="15"/>
        <v>2.4</v>
      </c>
      <c r="L45" s="235">
        <v>7.5</v>
      </c>
      <c r="M45" s="236">
        <v>5.0999999999999996</v>
      </c>
      <c r="N45" s="234">
        <v>5.4</v>
      </c>
      <c r="O45" s="234">
        <v>7.2</v>
      </c>
      <c r="P45" s="34">
        <f t="shared" si="16"/>
        <v>6.3</v>
      </c>
      <c r="Q45" s="237"/>
      <c r="R45" s="27">
        <f t="shared" si="17"/>
        <v>8.6999999999999993</v>
      </c>
      <c r="S45" s="35">
        <f t="shared" si="18"/>
        <v>18.599999999999998</v>
      </c>
      <c r="T45" s="25">
        <f t="shared" si="19"/>
        <v>9</v>
      </c>
      <c r="U45" s="36">
        <f t="shared" si="20"/>
        <v>8</v>
      </c>
      <c r="W45" s="47" t="str">
        <f t="shared" si="21"/>
        <v xml:space="preserve"> </v>
      </c>
      <c r="X45" s="42">
        <f t="shared" si="22"/>
        <v>2.4</v>
      </c>
      <c r="Y45" s="42">
        <f t="shared" si="23"/>
        <v>6.3</v>
      </c>
      <c r="Z45" s="42">
        <f t="shared" si="24"/>
        <v>0</v>
      </c>
      <c r="AA45" s="42">
        <f t="shared" si="25"/>
        <v>8.6999999999999993</v>
      </c>
      <c r="AB45" s="42">
        <f t="shared" si="26"/>
        <v>18.599999999999998</v>
      </c>
    </row>
    <row r="46" spans="1:28" ht="24.95" customHeight="1">
      <c r="A46" s="44">
        <f>Seznam!B73</f>
        <v>15</v>
      </c>
      <c r="B46" s="2" t="str">
        <f>Seznam!C73</f>
        <v xml:space="preserve">Alicja Tomaszek </v>
      </c>
      <c r="C46" s="9">
        <f>Seznam!D73</f>
        <v>2006</v>
      </c>
      <c r="D46" s="45" t="str">
        <f>Seznam!E73</f>
        <v>PTG Sokol Krakow</v>
      </c>
      <c r="E46" s="45" t="str">
        <f>Seznam!F73</f>
        <v>POL</v>
      </c>
      <c r="F46" s="239" t="str">
        <f t="shared" si="14"/>
        <v xml:space="preserve"> </v>
      </c>
      <c r="G46" s="232">
        <v>2.7</v>
      </c>
      <c r="H46" s="233">
        <v>1.6</v>
      </c>
      <c r="I46" s="234">
        <v>1.8</v>
      </c>
      <c r="J46" s="234">
        <v>1.5</v>
      </c>
      <c r="K46" s="34">
        <f t="shared" si="15"/>
        <v>1.7</v>
      </c>
      <c r="L46" s="235">
        <v>6.4</v>
      </c>
      <c r="M46" s="236">
        <v>4.9000000000000004</v>
      </c>
      <c r="N46" s="234">
        <v>4.9000000000000004</v>
      </c>
      <c r="O46" s="234">
        <v>6.5</v>
      </c>
      <c r="P46" s="34">
        <f t="shared" si="16"/>
        <v>5.65</v>
      </c>
      <c r="Q46" s="237"/>
      <c r="R46" s="27">
        <f t="shared" si="17"/>
        <v>7.3500000000000005</v>
      </c>
      <c r="S46" s="35">
        <f t="shared" si="18"/>
        <v>16.400000000000002</v>
      </c>
      <c r="T46" s="25">
        <f t="shared" si="19"/>
        <v>17</v>
      </c>
      <c r="U46" s="36">
        <f t="shared" si="20"/>
        <v>16</v>
      </c>
      <c r="W46" s="47" t="str">
        <f t="shared" si="21"/>
        <v xml:space="preserve"> </v>
      </c>
      <c r="X46" s="42">
        <f t="shared" si="22"/>
        <v>1.7</v>
      </c>
      <c r="Y46" s="42">
        <f t="shared" si="23"/>
        <v>5.65</v>
      </c>
      <c r="Z46" s="42">
        <f t="shared" si="24"/>
        <v>0</v>
      </c>
      <c r="AA46" s="42">
        <f t="shared" si="25"/>
        <v>7.3500000000000005</v>
      </c>
      <c r="AB46" s="42">
        <f t="shared" si="26"/>
        <v>16.400000000000002</v>
      </c>
    </row>
    <row r="47" spans="1:28" ht="24.95" customHeight="1">
      <c r="A47" s="44">
        <f>Seznam!B74</f>
        <v>16</v>
      </c>
      <c r="B47" s="2" t="str">
        <f>Seznam!C74</f>
        <v>Lena Raich</v>
      </c>
      <c r="C47" s="9">
        <f>Seznam!D74</f>
        <v>2006</v>
      </c>
      <c r="D47" s="45" t="str">
        <f>Seznam!E74</f>
        <v>UKS 41 Lodž</v>
      </c>
      <c r="E47" s="45" t="str">
        <f>Seznam!F74</f>
        <v>POL</v>
      </c>
      <c r="F47" s="239" t="str">
        <f t="shared" si="14"/>
        <v xml:space="preserve"> </v>
      </c>
      <c r="G47" s="232">
        <v>1.4</v>
      </c>
      <c r="H47" s="233">
        <v>0.7</v>
      </c>
      <c r="I47" s="234">
        <v>1.5</v>
      </c>
      <c r="J47" s="234">
        <v>2.4</v>
      </c>
      <c r="K47" s="34">
        <f t="shared" si="15"/>
        <v>1.45</v>
      </c>
      <c r="L47" s="235">
        <v>6.8</v>
      </c>
      <c r="M47" s="236">
        <v>5.4</v>
      </c>
      <c r="N47" s="234">
        <v>5</v>
      </c>
      <c r="O47" s="234">
        <v>7.6</v>
      </c>
      <c r="P47" s="34">
        <f t="shared" si="16"/>
        <v>6.1</v>
      </c>
      <c r="Q47" s="237"/>
      <c r="R47" s="27">
        <f t="shared" si="17"/>
        <v>7.55</v>
      </c>
      <c r="S47" s="35">
        <f t="shared" si="18"/>
        <v>14.5</v>
      </c>
      <c r="T47" s="25">
        <f t="shared" si="19"/>
        <v>16</v>
      </c>
      <c r="U47" s="36">
        <f t="shared" si="20"/>
        <v>20</v>
      </c>
      <c r="W47" s="47" t="str">
        <f t="shared" si="21"/>
        <v xml:space="preserve"> </v>
      </c>
      <c r="X47" s="42">
        <f t="shared" si="22"/>
        <v>1.45</v>
      </c>
      <c r="Y47" s="42">
        <f t="shared" si="23"/>
        <v>6.1</v>
      </c>
      <c r="Z47" s="42">
        <f t="shared" si="24"/>
        <v>0</v>
      </c>
      <c r="AA47" s="42">
        <f t="shared" si="25"/>
        <v>7.55</v>
      </c>
      <c r="AB47" s="42">
        <f t="shared" si="26"/>
        <v>14.5</v>
      </c>
    </row>
    <row r="48" spans="1:28" ht="24.95" customHeight="1">
      <c r="A48" s="44">
        <f>Seznam!B75</f>
        <v>17</v>
      </c>
      <c r="B48" s="2" t="str">
        <f>Seznam!C75</f>
        <v>Veronika Hvězdová</v>
      </c>
      <c r="C48" s="9">
        <f>Seznam!D75</f>
        <v>2006</v>
      </c>
      <c r="D48" s="45" t="str">
        <f>Seznam!E75</f>
        <v>TJ Slavia Hradec Králové</v>
      </c>
      <c r="E48" s="45" t="str">
        <f>Seznam!F75</f>
        <v>CZE</v>
      </c>
      <c r="F48" s="239" t="str">
        <f t="shared" si="14"/>
        <v xml:space="preserve"> </v>
      </c>
      <c r="G48" s="232">
        <v>3.1</v>
      </c>
      <c r="H48" s="233">
        <v>1.5</v>
      </c>
      <c r="I48" s="234">
        <v>1.1000000000000001</v>
      </c>
      <c r="J48" s="234">
        <v>2.8</v>
      </c>
      <c r="K48" s="34">
        <f t="shared" si="15"/>
        <v>2.15</v>
      </c>
      <c r="L48" s="235">
        <v>7.7</v>
      </c>
      <c r="M48" s="236">
        <v>5.6</v>
      </c>
      <c r="N48" s="234">
        <v>5.7</v>
      </c>
      <c r="O48" s="234">
        <v>7.2</v>
      </c>
      <c r="P48" s="34">
        <f t="shared" si="16"/>
        <v>6.45</v>
      </c>
      <c r="Q48" s="237"/>
      <c r="R48" s="27">
        <f t="shared" si="17"/>
        <v>8.6</v>
      </c>
      <c r="S48" s="35">
        <f t="shared" si="18"/>
        <v>17.350000000000001</v>
      </c>
      <c r="T48" s="25">
        <f t="shared" si="19"/>
        <v>10</v>
      </c>
      <c r="U48" s="36">
        <f t="shared" si="20"/>
        <v>10</v>
      </c>
      <c r="W48" s="47" t="str">
        <f t="shared" si="21"/>
        <v xml:space="preserve"> </v>
      </c>
      <c r="X48" s="42">
        <f t="shared" si="22"/>
        <v>2.15</v>
      </c>
      <c r="Y48" s="42">
        <f t="shared" si="23"/>
        <v>6.45</v>
      </c>
      <c r="Z48" s="42">
        <f t="shared" si="24"/>
        <v>0</v>
      </c>
      <c r="AA48" s="42">
        <f t="shared" si="25"/>
        <v>8.6</v>
      </c>
      <c r="AB48" s="42">
        <f t="shared" si="26"/>
        <v>17.350000000000001</v>
      </c>
    </row>
    <row r="49" spans="1:28" ht="24.95" customHeight="1">
      <c r="A49" s="44">
        <f>Seznam!B76</f>
        <v>18</v>
      </c>
      <c r="B49" s="2" t="str">
        <f>Seznam!C76</f>
        <v>Klára Orlová</v>
      </c>
      <c r="C49" s="9">
        <f>Seznam!D76</f>
        <v>2006</v>
      </c>
      <c r="D49" s="45" t="str">
        <f>Seznam!E76</f>
        <v>TopGym Karlovy Vary</v>
      </c>
      <c r="E49" s="45" t="str">
        <f>Seznam!F76</f>
        <v>CZE</v>
      </c>
      <c r="F49" s="239" t="str">
        <f t="shared" si="14"/>
        <v xml:space="preserve"> </v>
      </c>
      <c r="G49" s="232">
        <v>2</v>
      </c>
      <c r="H49" s="233">
        <v>1.9</v>
      </c>
      <c r="I49" s="234">
        <v>1.9</v>
      </c>
      <c r="J49" s="234">
        <v>2.5</v>
      </c>
      <c r="K49" s="34">
        <f t="shared" si="15"/>
        <v>1.95</v>
      </c>
      <c r="L49" s="235">
        <v>8.6999999999999993</v>
      </c>
      <c r="M49" s="236">
        <v>5.9</v>
      </c>
      <c r="N49" s="234">
        <v>6</v>
      </c>
      <c r="O49" s="234">
        <v>7.6</v>
      </c>
      <c r="P49" s="34">
        <f t="shared" si="16"/>
        <v>6.8</v>
      </c>
      <c r="Q49" s="237"/>
      <c r="R49" s="27">
        <f t="shared" si="17"/>
        <v>8.75</v>
      </c>
      <c r="S49" s="35">
        <f t="shared" si="18"/>
        <v>17.649999999999999</v>
      </c>
      <c r="T49" s="25">
        <f t="shared" si="19"/>
        <v>8</v>
      </c>
      <c r="U49" s="36">
        <f t="shared" si="20"/>
        <v>9</v>
      </c>
      <c r="W49" s="47" t="str">
        <f t="shared" si="21"/>
        <v xml:space="preserve"> </v>
      </c>
      <c r="X49" s="42">
        <f t="shared" si="22"/>
        <v>1.95</v>
      </c>
      <c r="Y49" s="42">
        <f t="shared" si="23"/>
        <v>6.8</v>
      </c>
      <c r="Z49" s="42">
        <f t="shared" si="24"/>
        <v>0</v>
      </c>
      <c r="AA49" s="42">
        <f t="shared" si="25"/>
        <v>8.75</v>
      </c>
      <c r="AB49" s="42">
        <f t="shared" si="26"/>
        <v>17.649999999999999</v>
      </c>
    </row>
    <row r="50" spans="1:28" ht="24.95" customHeight="1">
      <c r="A50" s="44">
        <f>Seznam!B77</f>
        <v>19</v>
      </c>
      <c r="B50" s="2" t="str">
        <f>Seznam!C77</f>
        <v>Anita Lencová</v>
      </c>
      <c r="C50" s="9">
        <f>Seznam!D77</f>
        <v>2006</v>
      </c>
      <c r="D50" s="45" t="str">
        <f>Seznam!E77</f>
        <v>SK MG Vysočina Jihlava</v>
      </c>
      <c r="E50" s="45" t="str">
        <f>Seznam!F77</f>
        <v>CZE</v>
      </c>
      <c r="F50" s="239" t="str">
        <f t="shared" si="14"/>
        <v xml:space="preserve"> </v>
      </c>
      <c r="G50" s="232">
        <v>3.2</v>
      </c>
      <c r="H50" s="233">
        <v>3.8</v>
      </c>
      <c r="I50" s="234">
        <v>3.1</v>
      </c>
      <c r="J50" s="234">
        <v>3.5</v>
      </c>
      <c r="K50" s="34">
        <f t="shared" si="15"/>
        <v>3.35</v>
      </c>
      <c r="L50" s="235">
        <v>8.8000000000000007</v>
      </c>
      <c r="M50" s="236">
        <v>6.7</v>
      </c>
      <c r="N50" s="234">
        <v>5.7</v>
      </c>
      <c r="O50" s="234">
        <v>7.5</v>
      </c>
      <c r="P50" s="34">
        <f t="shared" si="16"/>
        <v>7.1</v>
      </c>
      <c r="Q50" s="237"/>
      <c r="R50" s="27">
        <f t="shared" si="17"/>
        <v>10.45</v>
      </c>
      <c r="S50" s="35">
        <f t="shared" si="18"/>
        <v>20.3</v>
      </c>
      <c r="T50" s="25">
        <f t="shared" si="19"/>
        <v>3</v>
      </c>
      <c r="U50" s="36">
        <f t="shared" si="20"/>
        <v>3</v>
      </c>
      <c r="W50" s="47" t="str">
        <f t="shared" si="21"/>
        <v xml:space="preserve"> </v>
      </c>
      <c r="X50" s="42">
        <f t="shared" si="22"/>
        <v>3.35</v>
      </c>
      <c r="Y50" s="42">
        <f t="shared" si="23"/>
        <v>7.1</v>
      </c>
      <c r="Z50" s="42">
        <f t="shared" si="24"/>
        <v>0</v>
      </c>
      <c r="AA50" s="42">
        <f t="shared" si="25"/>
        <v>10.45</v>
      </c>
      <c r="AB50" s="42">
        <f t="shared" si="26"/>
        <v>20.3</v>
      </c>
    </row>
    <row r="51" spans="1:28" ht="24.95" customHeight="1">
      <c r="A51" s="44">
        <f>Seznam!B78</f>
        <v>20</v>
      </c>
      <c r="B51" s="2" t="str">
        <f>Seznam!C78</f>
        <v>Daria Tayel</v>
      </c>
      <c r="C51" s="9">
        <f>Seznam!D78</f>
        <v>2006</v>
      </c>
      <c r="D51" s="45" t="str">
        <f>Seznam!E78</f>
        <v>Sportunion West Wien</v>
      </c>
      <c r="E51" s="45" t="str">
        <f>Seznam!F78</f>
        <v>AUT</v>
      </c>
      <c r="F51" s="239" t="str">
        <f t="shared" si="14"/>
        <v xml:space="preserve"> </v>
      </c>
      <c r="G51" s="232">
        <v>2.9</v>
      </c>
      <c r="H51" s="233">
        <v>2</v>
      </c>
      <c r="I51" s="234">
        <v>2.4</v>
      </c>
      <c r="J51" s="234">
        <v>3.5</v>
      </c>
      <c r="K51" s="34">
        <f t="shared" si="15"/>
        <v>2.65</v>
      </c>
      <c r="L51" s="235">
        <v>7</v>
      </c>
      <c r="M51" s="236">
        <v>5.6</v>
      </c>
      <c r="N51" s="234">
        <v>5.7</v>
      </c>
      <c r="O51" s="234">
        <v>7</v>
      </c>
      <c r="P51" s="34">
        <f t="shared" si="16"/>
        <v>6.35</v>
      </c>
      <c r="Q51" s="237"/>
      <c r="R51" s="27">
        <f t="shared" si="17"/>
        <v>9</v>
      </c>
      <c r="S51" s="35">
        <f t="shared" si="18"/>
        <v>18.95</v>
      </c>
      <c r="T51" s="25">
        <f t="shared" si="19"/>
        <v>7</v>
      </c>
      <c r="U51" s="36">
        <f t="shared" si="20"/>
        <v>6</v>
      </c>
      <c r="W51" s="47" t="str">
        <f t="shared" si="21"/>
        <v xml:space="preserve"> </v>
      </c>
      <c r="X51" s="42">
        <f t="shared" si="22"/>
        <v>2.65</v>
      </c>
      <c r="Y51" s="42">
        <f t="shared" si="23"/>
        <v>6.35</v>
      </c>
      <c r="Z51" s="42">
        <f t="shared" si="24"/>
        <v>0</v>
      </c>
      <c r="AA51" s="42">
        <f t="shared" si="25"/>
        <v>9</v>
      </c>
      <c r="AB51" s="42">
        <f t="shared" si="26"/>
        <v>18.95</v>
      </c>
    </row>
    <row r="52" spans="1:28" ht="24.95" customHeight="1">
      <c r="A52" s="44">
        <f>Seznam!B79</f>
        <v>21</v>
      </c>
      <c r="B52" s="2" t="str">
        <f>Seznam!C79</f>
        <v>Tereza Tenorová</v>
      </c>
      <c r="C52" s="9">
        <f>Seznam!D79</f>
        <v>2006</v>
      </c>
      <c r="D52" s="45" t="str">
        <f>Seznam!E79</f>
        <v>SK MG Mantila Brno</v>
      </c>
      <c r="E52" s="45" t="str">
        <f>Seznam!F79</f>
        <v>CZE</v>
      </c>
      <c r="F52" s="239" t="str">
        <f t="shared" si="14"/>
        <v xml:space="preserve"> </v>
      </c>
      <c r="G52" s="232">
        <v>1.3</v>
      </c>
      <c r="H52" s="233">
        <v>1.2</v>
      </c>
      <c r="I52" s="234">
        <v>0.9</v>
      </c>
      <c r="J52" s="234">
        <v>1.6</v>
      </c>
      <c r="K52" s="34">
        <f t="shared" si="15"/>
        <v>1.25</v>
      </c>
      <c r="L52" s="235">
        <v>7.5</v>
      </c>
      <c r="M52" s="236">
        <v>5.4</v>
      </c>
      <c r="N52" s="234">
        <v>5.0999999999999996</v>
      </c>
      <c r="O52" s="234">
        <v>6.5</v>
      </c>
      <c r="P52" s="34">
        <f t="shared" si="16"/>
        <v>5.95</v>
      </c>
      <c r="Q52" s="237"/>
      <c r="R52" s="27">
        <f t="shared" si="17"/>
        <v>7.2</v>
      </c>
      <c r="S52" s="35">
        <f t="shared" si="18"/>
        <v>15.25</v>
      </c>
      <c r="T52" s="25">
        <f t="shared" si="19"/>
        <v>19</v>
      </c>
      <c r="U52" s="36">
        <f t="shared" si="20"/>
        <v>17</v>
      </c>
      <c r="W52" s="47" t="str">
        <f t="shared" si="21"/>
        <v xml:space="preserve"> </v>
      </c>
      <c r="X52" s="42">
        <f t="shared" si="22"/>
        <v>1.25</v>
      </c>
      <c r="Y52" s="42">
        <f t="shared" si="23"/>
        <v>5.95</v>
      </c>
      <c r="Z52" s="42">
        <f t="shared" si="24"/>
        <v>0</v>
      </c>
      <c r="AA52" s="42">
        <f t="shared" si="25"/>
        <v>7.2</v>
      </c>
      <c r="AB52" s="42">
        <f t="shared" si="26"/>
        <v>15.25</v>
      </c>
    </row>
    <row r="53" spans="1:28" ht="24.95" customHeight="1">
      <c r="A53" s="44">
        <f>Seznam!B80</f>
        <v>22</v>
      </c>
      <c r="B53" s="2" t="str">
        <f>Seznam!C80</f>
        <v>Jagoda Rudzinska</v>
      </c>
      <c r="C53" s="9">
        <f>Seznam!D80</f>
        <v>2006</v>
      </c>
      <c r="D53" s="45" t="str">
        <f>Seznam!E80</f>
        <v>UKS 41 Lodž</v>
      </c>
      <c r="E53" s="45" t="str">
        <f>Seznam!F80</f>
        <v>POL</v>
      </c>
      <c r="F53" s="239" t="str">
        <f t="shared" si="14"/>
        <v xml:space="preserve"> </v>
      </c>
      <c r="G53" s="232">
        <v>2.2000000000000002</v>
      </c>
      <c r="H53" s="233">
        <v>1.7</v>
      </c>
      <c r="I53" s="234">
        <v>1.8</v>
      </c>
      <c r="J53" s="234">
        <v>1.7</v>
      </c>
      <c r="K53" s="34">
        <f t="shared" si="15"/>
        <v>1.75</v>
      </c>
      <c r="L53" s="235">
        <v>7.9</v>
      </c>
      <c r="M53" s="236">
        <v>5</v>
      </c>
      <c r="N53" s="234">
        <v>6.9</v>
      </c>
      <c r="O53" s="234">
        <v>5.2</v>
      </c>
      <c r="P53" s="34">
        <f t="shared" si="16"/>
        <v>6.05</v>
      </c>
      <c r="Q53" s="237"/>
      <c r="R53" s="27">
        <f t="shared" si="17"/>
        <v>7.8</v>
      </c>
      <c r="S53" s="35">
        <f t="shared" si="18"/>
        <v>15.100000000000001</v>
      </c>
      <c r="T53" s="25">
        <f t="shared" si="19"/>
        <v>14</v>
      </c>
      <c r="U53" s="36">
        <f t="shared" si="20"/>
        <v>19</v>
      </c>
      <c r="W53" s="47" t="str">
        <f t="shared" si="21"/>
        <v xml:space="preserve"> </v>
      </c>
      <c r="X53" s="42">
        <f t="shared" si="22"/>
        <v>1.75</v>
      </c>
      <c r="Y53" s="42">
        <f t="shared" si="23"/>
        <v>6.05</v>
      </c>
      <c r="Z53" s="42">
        <f t="shared" si="24"/>
        <v>0</v>
      </c>
      <c r="AA53" s="42">
        <f t="shared" si="25"/>
        <v>7.8</v>
      </c>
      <c r="AB53" s="42">
        <f t="shared" si="26"/>
        <v>15.100000000000001</v>
      </c>
    </row>
    <row r="54" spans="1:28" ht="24.95" customHeight="1">
      <c r="A54" s="44">
        <f>Seznam!B81</f>
        <v>23</v>
      </c>
      <c r="B54" s="2" t="str">
        <f>Seznam!C81</f>
        <v xml:space="preserve">Weronika Abratańska </v>
      </c>
      <c r="C54" s="9">
        <f>Seznam!D81</f>
        <v>2006</v>
      </c>
      <c r="D54" s="45" t="str">
        <f>Seznam!E81</f>
        <v>PTG Sokol Krakow</v>
      </c>
      <c r="E54" s="45" t="str">
        <f>Seznam!F81</f>
        <v>POL</v>
      </c>
      <c r="F54" s="239" t="str">
        <f t="shared" si="14"/>
        <v xml:space="preserve"> </v>
      </c>
      <c r="G54" s="232">
        <v>4.5999999999999996</v>
      </c>
      <c r="H54" s="233">
        <v>5.6</v>
      </c>
      <c r="I54" s="234">
        <v>4.8</v>
      </c>
      <c r="J54" s="234">
        <v>4.2</v>
      </c>
      <c r="K54" s="34">
        <f t="shared" si="15"/>
        <v>4.7</v>
      </c>
      <c r="L54" s="235">
        <v>9.1</v>
      </c>
      <c r="M54" s="236">
        <v>7.4</v>
      </c>
      <c r="N54" s="234">
        <v>7.5</v>
      </c>
      <c r="O54" s="234">
        <v>8.5</v>
      </c>
      <c r="P54" s="34">
        <f t="shared" si="16"/>
        <v>8</v>
      </c>
      <c r="Q54" s="237"/>
      <c r="R54" s="27">
        <f t="shared" si="17"/>
        <v>12.7</v>
      </c>
      <c r="S54" s="35">
        <f t="shared" si="18"/>
        <v>23.1</v>
      </c>
      <c r="T54" s="25">
        <f t="shared" si="19"/>
        <v>1</v>
      </c>
      <c r="U54" s="36">
        <f t="shared" si="20"/>
        <v>1</v>
      </c>
      <c r="W54" s="47" t="str">
        <f t="shared" si="21"/>
        <v xml:space="preserve"> </v>
      </c>
      <c r="X54" s="42">
        <f t="shared" si="22"/>
        <v>4.7</v>
      </c>
      <c r="Y54" s="42">
        <f t="shared" si="23"/>
        <v>8</v>
      </c>
      <c r="Z54" s="42">
        <f t="shared" si="24"/>
        <v>0</v>
      </c>
      <c r="AA54" s="42">
        <f t="shared" si="25"/>
        <v>12.7</v>
      </c>
      <c r="AB54" s="42">
        <f t="shared" si="26"/>
        <v>23.1</v>
      </c>
    </row>
    <row r="55" spans="1:28" ht="24.95" customHeight="1">
      <c r="A55" s="44"/>
      <c r="B55" s="2"/>
      <c r="C55" s="9"/>
      <c r="D55" s="45"/>
      <c r="E55" s="45"/>
      <c r="F55" s="9"/>
      <c r="G55" s="43">
        <v>0</v>
      </c>
      <c r="H55" s="15"/>
      <c r="I55" s="37">
        <f t="shared" ref="I55" si="27">IF($L$2&lt;3,"x",0)</f>
        <v>0</v>
      </c>
      <c r="J55" s="37">
        <f t="shared" ref="J55" si="28">IF($L$2&lt;4,"x",0)</f>
        <v>0</v>
      </c>
      <c r="K55" s="34">
        <f t="shared" si="15"/>
        <v>0</v>
      </c>
      <c r="L55" s="17">
        <v>0</v>
      </c>
      <c r="M55" s="16"/>
      <c r="N55" s="37">
        <f t="shared" ref="N55" si="29">IF($M$2&lt;3,"x",0)</f>
        <v>0</v>
      </c>
      <c r="O55" s="37">
        <f t="shared" ref="O55" si="30">IF($M$2&lt;4,"x",0)</f>
        <v>0</v>
      </c>
      <c r="P55" s="34">
        <f t="shared" si="16"/>
        <v>0</v>
      </c>
      <c r="Q55" s="21"/>
      <c r="R55" s="27">
        <f t="shared" si="17"/>
        <v>0</v>
      </c>
      <c r="S55" s="35">
        <f t="shared" si="18"/>
        <v>0</v>
      </c>
      <c r="T55" s="25">
        <f t="shared" si="19"/>
        <v>22</v>
      </c>
      <c r="U55" s="36">
        <f t="shared" si="20"/>
        <v>22</v>
      </c>
      <c r="W55" s="47">
        <f t="shared" si="21"/>
        <v>0</v>
      </c>
      <c r="X55" s="42">
        <f t="shared" si="22"/>
        <v>0</v>
      </c>
      <c r="Y55" s="42">
        <f t="shared" si="23"/>
        <v>0</v>
      </c>
      <c r="Z55" s="42">
        <f t="shared" si="24"/>
        <v>0</v>
      </c>
      <c r="AA55" s="42">
        <f t="shared" si="25"/>
        <v>0</v>
      </c>
      <c r="AB55" s="42">
        <f t="shared" si="26"/>
        <v>0</v>
      </c>
    </row>
  </sheetData>
  <mergeCells count="16">
    <mergeCell ref="T32:T33"/>
    <mergeCell ref="U32:U33"/>
    <mergeCell ref="A32:A33"/>
    <mergeCell ref="B32:B33"/>
    <mergeCell ref="C32:C33"/>
    <mergeCell ref="D32:D33"/>
    <mergeCell ref="E32:E33"/>
    <mergeCell ref="F32:F33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showZeros="0" topLeftCell="B10" zoomScale="70" zoomScaleNormal="70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4" customWidth="1"/>
    <col min="5" max="5" width="5.28515625" style="14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4. kategorie - naděje starší, ročník 2004 a 2005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7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Kat5S1</f>
        <v>sestava se švihadlem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7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Seznam!B82</f>
        <v>1</v>
      </c>
      <c r="B9" s="2" t="str">
        <f>Seznam!C82</f>
        <v>Denisa Prokešová</v>
      </c>
      <c r="C9" s="9">
        <f>Seznam!D82</f>
        <v>2004</v>
      </c>
      <c r="D9" s="45" t="str">
        <f>Seznam!E82</f>
        <v>SK TART MS Brno</v>
      </c>
      <c r="E9" s="45" t="str">
        <f>Seznam!F82</f>
        <v>CZE</v>
      </c>
      <c r="F9" s="9" t="s">
        <v>493</v>
      </c>
      <c r="G9" s="232">
        <v>5.7</v>
      </c>
      <c r="H9" s="233">
        <v>3.3</v>
      </c>
      <c r="I9" s="234">
        <v>3.7</v>
      </c>
      <c r="J9" s="234">
        <v>4.3</v>
      </c>
      <c r="K9" s="34">
        <f t="shared" ref="K9:K34" si="0">IF($L$2=2,TRUNC(SUM(G9:J9)/2*1000)/1000,IF($L$2=3,TRUNC(SUM(G9:J9)/3*1000)/1000,IF($L$2=4,TRUNC(MEDIAN(G9:J9)*1000)/1000,"???")))</f>
        <v>4</v>
      </c>
      <c r="L9" s="235">
        <v>7.8</v>
      </c>
      <c r="M9" s="236">
        <v>7.2</v>
      </c>
      <c r="N9" s="234">
        <v>7.6</v>
      </c>
      <c r="O9" s="234">
        <v>7.9</v>
      </c>
      <c r="P9" s="34">
        <f t="shared" ref="P9:P34" si="1">IF($M$2=2,TRUNC(SUM(L9:M9)/2*1000)/1000,IF($M$2=3,TRUNC(SUM(L9:N9)/3*1000)/1000,IF($M$2=4,TRUNC(MEDIAN(L9:O9)*1000)/1000,"???")))</f>
        <v>7.7</v>
      </c>
      <c r="Q9" s="237"/>
      <c r="R9" s="27">
        <f t="shared" ref="R9:R34" si="2">K9+P9-Q9</f>
        <v>11.7</v>
      </c>
      <c r="S9" s="223" t="s">
        <v>488</v>
      </c>
      <c r="T9" s="25">
        <f t="shared" ref="T9:T34" si="3">RANK(R9,$R$9:$R$34)</f>
        <v>3</v>
      </c>
      <c r="U9" s="36" t="s">
        <v>488</v>
      </c>
      <c r="W9" s="47" t="str">
        <f t="shared" ref="W9:W34" si="4">F9</f>
        <v>švih</v>
      </c>
      <c r="X9" s="42">
        <f t="shared" ref="X9:X34" si="5">K9</f>
        <v>4</v>
      </c>
      <c r="Y9" s="42">
        <f t="shared" ref="Y9:Y34" si="6">P9</f>
        <v>7.7</v>
      </c>
      <c r="Z9" s="42">
        <f t="shared" ref="Z9:Z34" si="7">Q9</f>
        <v>0</v>
      </c>
      <c r="AA9" s="42">
        <f t="shared" ref="AA9:AA34" si="8">R9</f>
        <v>11.7</v>
      </c>
    </row>
    <row r="10" spans="1:27" ht="24.95" customHeight="1">
      <c r="A10" s="44">
        <f>Seznam!B83</f>
        <v>3</v>
      </c>
      <c r="B10" s="2" t="str">
        <f>Seznam!C83</f>
        <v>Karolina Majerová</v>
      </c>
      <c r="C10" s="9">
        <f>Seznam!D83</f>
        <v>2004</v>
      </c>
      <c r="D10" s="45" t="str">
        <f>Seznam!E83</f>
        <v>SKMG Máj České Budějovice</v>
      </c>
      <c r="E10" s="45" t="str">
        <f>Seznam!F83</f>
        <v>CZE</v>
      </c>
      <c r="F10" s="9" t="s">
        <v>493</v>
      </c>
      <c r="G10" s="232">
        <v>2</v>
      </c>
      <c r="H10" s="233">
        <v>0.6</v>
      </c>
      <c r="I10" s="234">
        <v>1.4</v>
      </c>
      <c r="J10" s="234">
        <v>1.4</v>
      </c>
      <c r="K10" s="34">
        <f t="shared" si="0"/>
        <v>1.4</v>
      </c>
      <c r="L10" s="235">
        <v>6.1</v>
      </c>
      <c r="M10" s="236">
        <v>5.4</v>
      </c>
      <c r="N10" s="234">
        <v>5.8</v>
      </c>
      <c r="O10" s="234">
        <v>5.5</v>
      </c>
      <c r="P10" s="34">
        <f t="shared" si="1"/>
        <v>5.65</v>
      </c>
      <c r="Q10" s="237"/>
      <c r="R10" s="27">
        <f t="shared" si="2"/>
        <v>7.0500000000000007</v>
      </c>
      <c r="S10" s="216" t="s">
        <v>488</v>
      </c>
      <c r="T10" s="25">
        <f t="shared" si="3"/>
        <v>24</v>
      </c>
      <c r="U10" s="36" t="s">
        <v>488</v>
      </c>
      <c r="W10" s="47" t="str">
        <f t="shared" si="4"/>
        <v>švih</v>
      </c>
      <c r="X10" s="42">
        <f t="shared" si="5"/>
        <v>1.4</v>
      </c>
      <c r="Y10" s="42">
        <f t="shared" si="6"/>
        <v>5.65</v>
      </c>
      <c r="Z10" s="42">
        <f t="shared" si="7"/>
        <v>0</v>
      </c>
      <c r="AA10" s="42">
        <f t="shared" si="8"/>
        <v>7.0500000000000007</v>
      </c>
    </row>
    <row r="11" spans="1:27" ht="24.95" customHeight="1">
      <c r="A11" s="204">
        <f>Seznam!B84</f>
        <v>4</v>
      </c>
      <c r="B11" s="205" t="str">
        <f>Seznam!C84</f>
        <v>Klaudia Zimny</v>
      </c>
      <c r="C11" s="206">
        <f>Seznam!D84</f>
        <v>2005</v>
      </c>
      <c r="D11" s="207" t="str">
        <f>Seznam!E84</f>
        <v>Bielsko Bialej</v>
      </c>
      <c r="E11" s="207" t="str">
        <f>Seznam!F84</f>
        <v>POL</v>
      </c>
      <c r="F11" s="9" t="s">
        <v>493</v>
      </c>
      <c r="G11" s="232">
        <v>2.1</v>
      </c>
      <c r="H11" s="233">
        <v>3</v>
      </c>
      <c r="I11" s="234">
        <v>2.5</v>
      </c>
      <c r="J11" s="234">
        <v>1.9</v>
      </c>
      <c r="K11" s="34">
        <f t="shared" si="0"/>
        <v>2.2999999999999998</v>
      </c>
      <c r="L11" s="235">
        <v>5.5</v>
      </c>
      <c r="M11" s="236">
        <v>5.9</v>
      </c>
      <c r="N11" s="234">
        <v>6.6</v>
      </c>
      <c r="O11" s="234">
        <v>5.3</v>
      </c>
      <c r="P11" s="34">
        <f t="shared" si="1"/>
        <v>5.7</v>
      </c>
      <c r="Q11" s="237"/>
      <c r="R11" s="27">
        <f t="shared" si="2"/>
        <v>8</v>
      </c>
      <c r="S11" s="216" t="s">
        <v>488</v>
      </c>
      <c r="T11" s="25">
        <f t="shared" si="3"/>
        <v>21</v>
      </c>
      <c r="U11" s="36" t="s">
        <v>488</v>
      </c>
      <c r="W11" s="47" t="str">
        <f t="shared" si="4"/>
        <v>švih</v>
      </c>
      <c r="X11" s="42">
        <f t="shared" si="5"/>
        <v>2.2999999999999998</v>
      </c>
      <c r="Y11" s="42">
        <f t="shared" si="6"/>
        <v>5.7</v>
      </c>
      <c r="Z11" s="42">
        <f t="shared" si="7"/>
        <v>0</v>
      </c>
      <c r="AA11" s="42">
        <f t="shared" si="8"/>
        <v>8</v>
      </c>
    </row>
    <row r="12" spans="1:27" ht="24.95" customHeight="1">
      <c r="A12" s="204">
        <f>Seznam!B85</f>
        <v>5</v>
      </c>
      <c r="B12" s="205" t="str">
        <f>Seznam!C85</f>
        <v>Barbora Říhová</v>
      </c>
      <c r="C12" s="206">
        <f>Seznam!D85</f>
        <v>2005</v>
      </c>
      <c r="D12" s="207" t="str">
        <f>Seznam!E85</f>
        <v>Sokol Praha VII</v>
      </c>
      <c r="E12" s="207" t="str">
        <f>Seznam!F85</f>
        <v>CZE</v>
      </c>
      <c r="F12" s="9" t="s">
        <v>493</v>
      </c>
      <c r="G12" s="232">
        <v>3.2</v>
      </c>
      <c r="H12" s="233">
        <v>1.9</v>
      </c>
      <c r="I12" s="234">
        <v>3</v>
      </c>
      <c r="J12" s="234">
        <v>3</v>
      </c>
      <c r="K12" s="34">
        <f t="shared" si="0"/>
        <v>3</v>
      </c>
      <c r="L12" s="235">
        <v>6</v>
      </c>
      <c r="M12" s="236">
        <v>6.2</v>
      </c>
      <c r="N12" s="234">
        <v>7.4</v>
      </c>
      <c r="O12" s="234">
        <v>6.8</v>
      </c>
      <c r="P12" s="34">
        <f t="shared" si="1"/>
        <v>6.5</v>
      </c>
      <c r="Q12" s="237"/>
      <c r="R12" s="27">
        <f t="shared" si="2"/>
        <v>9.5</v>
      </c>
      <c r="S12" s="216" t="s">
        <v>488</v>
      </c>
      <c r="T12" s="25">
        <f t="shared" si="3"/>
        <v>11</v>
      </c>
      <c r="U12" s="36" t="s">
        <v>488</v>
      </c>
      <c r="W12" s="47" t="str">
        <f t="shared" si="4"/>
        <v>švih</v>
      </c>
      <c r="X12" s="42">
        <f t="shared" si="5"/>
        <v>3</v>
      </c>
      <c r="Y12" s="42">
        <f t="shared" si="6"/>
        <v>6.5</v>
      </c>
      <c r="Z12" s="42">
        <f t="shared" si="7"/>
        <v>0</v>
      </c>
      <c r="AA12" s="42">
        <f t="shared" si="8"/>
        <v>9.5</v>
      </c>
    </row>
    <row r="13" spans="1:27" ht="24.95" customHeight="1">
      <c r="A13" s="204">
        <f>Seznam!B86</f>
        <v>6</v>
      </c>
      <c r="B13" s="205" t="str">
        <f>Seznam!C86</f>
        <v>Nera Štrbac</v>
      </c>
      <c r="C13" s="206">
        <f>Seznam!D86</f>
        <v>2004</v>
      </c>
      <c r="D13" s="207" t="str">
        <f>Seznam!E86</f>
        <v>Maksimir Zagreb</v>
      </c>
      <c r="E13" s="207" t="str">
        <f>Seznam!F86</f>
        <v>CRO</v>
      </c>
      <c r="F13" s="9" t="s">
        <v>493</v>
      </c>
      <c r="G13" s="232">
        <v>3.8</v>
      </c>
      <c r="H13" s="233">
        <v>3.5</v>
      </c>
      <c r="I13" s="234">
        <v>3.7</v>
      </c>
      <c r="J13" s="234">
        <v>2.8</v>
      </c>
      <c r="K13" s="34">
        <f t="shared" si="0"/>
        <v>3.6</v>
      </c>
      <c r="L13" s="235">
        <v>6</v>
      </c>
      <c r="M13" s="236">
        <v>6</v>
      </c>
      <c r="N13" s="234">
        <v>7</v>
      </c>
      <c r="O13" s="234">
        <v>6.3</v>
      </c>
      <c r="P13" s="34">
        <f t="shared" si="1"/>
        <v>6.15</v>
      </c>
      <c r="Q13" s="237"/>
      <c r="R13" s="27">
        <f t="shared" si="2"/>
        <v>9.75</v>
      </c>
      <c r="S13" s="216" t="s">
        <v>488</v>
      </c>
      <c r="T13" s="25">
        <f t="shared" si="3"/>
        <v>8</v>
      </c>
      <c r="U13" s="36" t="s">
        <v>488</v>
      </c>
      <c r="W13" s="47" t="str">
        <f t="shared" si="4"/>
        <v>švih</v>
      </c>
      <c r="X13" s="42">
        <f t="shared" si="5"/>
        <v>3.6</v>
      </c>
      <c r="Y13" s="42">
        <f t="shared" si="6"/>
        <v>6.15</v>
      </c>
      <c r="Z13" s="42">
        <f t="shared" si="7"/>
        <v>0</v>
      </c>
      <c r="AA13" s="42">
        <f t="shared" si="8"/>
        <v>9.75</v>
      </c>
    </row>
    <row r="14" spans="1:27" ht="24.95" customHeight="1">
      <c r="A14" s="204">
        <f>Seznam!B87</f>
        <v>7</v>
      </c>
      <c r="B14" s="205" t="str">
        <f>Seznam!C87</f>
        <v>Flora Perl</v>
      </c>
      <c r="C14" s="206">
        <f>Seznam!D87</f>
        <v>2005</v>
      </c>
      <c r="D14" s="207" t="str">
        <f>Seznam!E87</f>
        <v>TGU Salzburg</v>
      </c>
      <c r="E14" s="207" t="str">
        <f>Seznam!F87</f>
        <v>AUT</v>
      </c>
      <c r="F14" s="206" t="s">
        <v>493</v>
      </c>
      <c r="G14" s="232">
        <v>2.7</v>
      </c>
      <c r="H14" s="233">
        <v>1.3</v>
      </c>
      <c r="I14" s="234">
        <v>2.5</v>
      </c>
      <c r="J14" s="234">
        <v>2.2999999999999998</v>
      </c>
      <c r="K14" s="34">
        <f t="shared" si="0"/>
        <v>2.4</v>
      </c>
      <c r="L14" s="235">
        <v>6.4</v>
      </c>
      <c r="M14" s="236">
        <v>5.6</v>
      </c>
      <c r="N14" s="234">
        <v>5.0999999999999996</v>
      </c>
      <c r="O14" s="234">
        <v>7.2</v>
      </c>
      <c r="P14" s="34">
        <f t="shared" si="1"/>
        <v>6</v>
      </c>
      <c r="Q14" s="237"/>
      <c r="R14" s="27">
        <f t="shared" si="2"/>
        <v>8.4</v>
      </c>
      <c r="S14" s="216" t="s">
        <v>488</v>
      </c>
      <c r="T14" s="25">
        <f t="shared" si="3"/>
        <v>19</v>
      </c>
      <c r="U14" s="36" t="s">
        <v>488</v>
      </c>
      <c r="W14" s="47" t="str">
        <f t="shared" si="4"/>
        <v>švih</v>
      </c>
      <c r="X14" s="42">
        <f t="shared" si="5"/>
        <v>2.4</v>
      </c>
      <c r="Y14" s="42">
        <f t="shared" si="6"/>
        <v>6</v>
      </c>
      <c r="Z14" s="42">
        <f t="shared" si="7"/>
        <v>0</v>
      </c>
      <c r="AA14" s="42">
        <f t="shared" si="8"/>
        <v>8.4</v>
      </c>
    </row>
    <row r="15" spans="1:27" ht="24.95" customHeight="1">
      <c r="A15" s="204">
        <f>Seznam!B88</f>
        <v>9</v>
      </c>
      <c r="B15" s="205" t="str">
        <f>Seznam!C88</f>
        <v>Alexandra Jurgas</v>
      </c>
      <c r="C15" s="206">
        <f>Seznam!D88</f>
        <v>2004</v>
      </c>
      <c r="D15" s="207" t="str">
        <f>Seznam!E88</f>
        <v>UKS 41 Lodž</v>
      </c>
      <c r="E15" s="207" t="str">
        <f>Seznam!F88</f>
        <v>POL</v>
      </c>
      <c r="F15" s="206" t="s">
        <v>493</v>
      </c>
      <c r="G15" s="232">
        <v>4.9000000000000004</v>
      </c>
      <c r="H15" s="233">
        <v>4</v>
      </c>
      <c r="I15" s="234">
        <v>4.5999999999999996</v>
      </c>
      <c r="J15" s="234">
        <v>4.0999999999999996</v>
      </c>
      <c r="K15" s="34">
        <f t="shared" si="0"/>
        <v>4.3499999999999996</v>
      </c>
      <c r="L15" s="235">
        <v>7.3</v>
      </c>
      <c r="M15" s="236">
        <v>7.7</v>
      </c>
      <c r="N15" s="234">
        <v>6.9</v>
      </c>
      <c r="O15" s="234">
        <v>6.7</v>
      </c>
      <c r="P15" s="34">
        <f t="shared" si="1"/>
        <v>7.1</v>
      </c>
      <c r="Q15" s="237"/>
      <c r="R15" s="27">
        <f t="shared" si="2"/>
        <v>11.45</v>
      </c>
      <c r="S15" s="216" t="s">
        <v>488</v>
      </c>
      <c r="T15" s="25">
        <f t="shared" si="3"/>
        <v>4</v>
      </c>
      <c r="U15" s="36" t="s">
        <v>488</v>
      </c>
      <c r="W15" s="47" t="str">
        <f t="shared" si="4"/>
        <v>švih</v>
      </c>
      <c r="X15" s="42">
        <f t="shared" si="5"/>
        <v>4.3499999999999996</v>
      </c>
      <c r="Y15" s="42">
        <f t="shared" si="6"/>
        <v>7.1</v>
      </c>
      <c r="Z15" s="42">
        <f t="shared" si="7"/>
        <v>0</v>
      </c>
      <c r="AA15" s="42">
        <f t="shared" si="8"/>
        <v>11.45</v>
      </c>
    </row>
    <row r="16" spans="1:27" ht="24.95" customHeight="1">
      <c r="A16" s="204">
        <f>Seznam!B89</f>
        <v>10</v>
      </c>
      <c r="B16" s="205" t="str">
        <f>Seznam!C89</f>
        <v xml:space="preserve">Walczakiewicz Maja </v>
      </c>
      <c r="C16" s="206">
        <f>Seznam!D89</f>
        <v>2004</v>
      </c>
      <c r="D16" s="207" t="str">
        <f>Seznam!E89</f>
        <v>Blekitna Szczecin</v>
      </c>
      <c r="E16" s="207" t="str">
        <f>Seznam!F89</f>
        <v>POL</v>
      </c>
      <c r="F16" s="206" t="s">
        <v>493</v>
      </c>
      <c r="G16" s="232">
        <v>3.7</v>
      </c>
      <c r="H16" s="233">
        <v>4.3</v>
      </c>
      <c r="I16" s="234">
        <v>4.5999999999999996</v>
      </c>
      <c r="J16" s="234">
        <v>2.8</v>
      </c>
      <c r="K16" s="34">
        <f t="shared" si="0"/>
        <v>4</v>
      </c>
      <c r="L16" s="235">
        <v>6.2</v>
      </c>
      <c r="M16" s="236">
        <v>6.4</v>
      </c>
      <c r="N16" s="234">
        <v>7.4</v>
      </c>
      <c r="O16" s="234">
        <v>6.9</v>
      </c>
      <c r="P16" s="34">
        <f t="shared" si="1"/>
        <v>6.65</v>
      </c>
      <c r="Q16" s="237"/>
      <c r="R16" s="27">
        <f t="shared" si="2"/>
        <v>10.65</v>
      </c>
      <c r="S16" s="216" t="s">
        <v>488</v>
      </c>
      <c r="T16" s="25">
        <f t="shared" si="3"/>
        <v>6</v>
      </c>
      <c r="U16" s="36" t="s">
        <v>488</v>
      </c>
      <c r="W16" s="47" t="str">
        <f t="shared" si="4"/>
        <v>švih</v>
      </c>
      <c r="X16" s="42">
        <f t="shared" si="5"/>
        <v>4</v>
      </c>
      <c r="Y16" s="42">
        <f t="shared" si="6"/>
        <v>6.65</v>
      </c>
      <c r="Z16" s="42">
        <f t="shared" si="7"/>
        <v>0</v>
      </c>
      <c r="AA16" s="42">
        <f t="shared" si="8"/>
        <v>10.65</v>
      </c>
    </row>
    <row r="17" spans="1:27" ht="24.95" customHeight="1">
      <c r="A17" s="204">
        <f>Seznam!B90</f>
        <v>11</v>
      </c>
      <c r="B17" s="205" t="str">
        <f>Seznam!C90</f>
        <v>Tereza Čermáková</v>
      </c>
      <c r="C17" s="206">
        <f>Seznam!D90</f>
        <v>2005</v>
      </c>
      <c r="D17" s="207" t="str">
        <f>Seznam!E90</f>
        <v>TJ Sokol Hodkovičky</v>
      </c>
      <c r="E17" s="207" t="str">
        <f>Seznam!F90</f>
        <v>CZE</v>
      </c>
      <c r="F17" s="206" t="s">
        <v>493</v>
      </c>
      <c r="G17" s="232">
        <v>2.8</v>
      </c>
      <c r="H17" s="233">
        <v>2</v>
      </c>
      <c r="I17" s="234">
        <v>2.6</v>
      </c>
      <c r="J17" s="234">
        <v>2.1</v>
      </c>
      <c r="K17" s="34">
        <f t="shared" si="0"/>
        <v>2.35</v>
      </c>
      <c r="L17" s="235">
        <v>6.6</v>
      </c>
      <c r="M17" s="236">
        <v>5.9</v>
      </c>
      <c r="N17" s="234">
        <v>6.2</v>
      </c>
      <c r="O17" s="234">
        <v>6.1</v>
      </c>
      <c r="P17" s="34">
        <f t="shared" si="1"/>
        <v>6.15</v>
      </c>
      <c r="Q17" s="237"/>
      <c r="R17" s="27">
        <f t="shared" si="2"/>
        <v>8.5</v>
      </c>
      <c r="S17" s="216" t="s">
        <v>488</v>
      </c>
      <c r="T17" s="25">
        <f t="shared" si="3"/>
        <v>17</v>
      </c>
      <c r="U17" s="36" t="s">
        <v>488</v>
      </c>
      <c r="W17" s="47" t="str">
        <f t="shared" si="4"/>
        <v>švih</v>
      </c>
      <c r="X17" s="42">
        <f t="shared" si="5"/>
        <v>2.35</v>
      </c>
      <c r="Y17" s="42">
        <f t="shared" si="6"/>
        <v>6.15</v>
      </c>
      <c r="Z17" s="42">
        <f t="shared" si="7"/>
        <v>0</v>
      </c>
      <c r="AA17" s="42">
        <f t="shared" si="8"/>
        <v>8.5</v>
      </c>
    </row>
    <row r="18" spans="1:27" ht="24.95" customHeight="1">
      <c r="A18" s="204">
        <f>Seznam!B91</f>
        <v>12</v>
      </c>
      <c r="B18" s="205" t="str">
        <f>Seznam!C91</f>
        <v>Nathali Tučková</v>
      </c>
      <c r="C18" s="206">
        <f>Seznam!D91</f>
        <v>2005</v>
      </c>
      <c r="D18" s="207" t="str">
        <f>Seznam!E91</f>
        <v>TJ Slavia Hradec Králové</v>
      </c>
      <c r="E18" s="207" t="str">
        <f>Seznam!F91</f>
        <v>CZE</v>
      </c>
      <c r="F18" s="206" t="s">
        <v>493</v>
      </c>
      <c r="G18" s="232">
        <v>1.4</v>
      </c>
      <c r="H18" s="233">
        <v>1</v>
      </c>
      <c r="I18" s="234">
        <v>2.1</v>
      </c>
      <c r="J18" s="234">
        <v>1.1000000000000001</v>
      </c>
      <c r="K18" s="34">
        <f t="shared" si="0"/>
        <v>1.25</v>
      </c>
      <c r="L18" s="235">
        <v>5.8</v>
      </c>
      <c r="M18" s="236">
        <v>6</v>
      </c>
      <c r="N18" s="234">
        <v>4.9000000000000004</v>
      </c>
      <c r="O18" s="234">
        <v>6.2</v>
      </c>
      <c r="P18" s="34">
        <f t="shared" si="1"/>
        <v>5.9</v>
      </c>
      <c r="Q18" s="237"/>
      <c r="R18" s="27">
        <f t="shared" si="2"/>
        <v>7.15</v>
      </c>
      <c r="S18" s="216" t="s">
        <v>488</v>
      </c>
      <c r="T18" s="25">
        <f t="shared" si="3"/>
        <v>22</v>
      </c>
      <c r="U18" s="36" t="s">
        <v>488</v>
      </c>
      <c r="W18" s="47" t="str">
        <f t="shared" si="4"/>
        <v>švih</v>
      </c>
      <c r="X18" s="42">
        <f t="shared" si="5"/>
        <v>1.25</v>
      </c>
      <c r="Y18" s="42">
        <f t="shared" si="6"/>
        <v>5.9</v>
      </c>
      <c r="Z18" s="42">
        <f t="shared" si="7"/>
        <v>0</v>
      </c>
      <c r="AA18" s="42">
        <f t="shared" si="8"/>
        <v>7.15</v>
      </c>
    </row>
    <row r="19" spans="1:27" ht="24.95" customHeight="1">
      <c r="A19" s="204">
        <f>Seznam!B92</f>
        <v>13</v>
      </c>
      <c r="B19" s="205" t="str">
        <f>Seznam!C92</f>
        <v>Diana Avtová</v>
      </c>
      <c r="C19" s="206">
        <f>Seznam!D92</f>
        <v>2004</v>
      </c>
      <c r="D19" s="207" t="str">
        <f>Seznam!E92</f>
        <v>TJ ZŠ Hostivař Praha</v>
      </c>
      <c r="E19" s="207" t="str">
        <f>Seznam!F92</f>
        <v>CZE</v>
      </c>
      <c r="F19" s="206" t="s">
        <v>493</v>
      </c>
      <c r="G19" s="232">
        <v>4</v>
      </c>
      <c r="H19" s="233">
        <v>4.3</v>
      </c>
      <c r="I19" s="234">
        <v>4.5999999999999996</v>
      </c>
      <c r="J19" s="234">
        <v>3.6</v>
      </c>
      <c r="K19" s="34">
        <f t="shared" si="0"/>
        <v>4.1500000000000004</v>
      </c>
      <c r="L19" s="235">
        <v>7.2</v>
      </c>
      <c r="M19" s="236">
        <v>7.8</v>
      </c>
      <c r="N19" s="234">
        <v>6.3</v>
      </c>
      <c r="O19" s="234">
        <v>7.4</v>
      </c>
      <c r="P19" s="34">
        <f t="shared" si="1"/>
        <v>7.3</v>
      </c>
      <c r="Q19" s="237"/>
      <c r="R19" s="27">
        <f t="shared" si="2"/>
        <v>11.45</v>
      </c>
      <c r="S19" s="216" t="s">
        <v>488</v>
      </c>
      <c r="T19" s="25">
        <f t="shared" si="3"/>
        <v>4</v>
      </c>
      <c r="U19" s="36" t="s">
        <v>488</v>
      </c>
      <c r="W19" s="47" t="str">
        <f t="shared" si="4"/>
        <v>švih</v>
      </c>
      <c r="X19" s="42">
        <f t="shared" si="5"/>
        <v>4.1500000000000004</v>
      </c>
      <c r="Y19" s="42">
        <f t="shared" si="6"/>
        <v>7.3</v>
      </c>
      <c r="Z19" s="42">
        <f t="shared" si="7"/>
        <v>0</v>
      </c>
      <c r="AA19" s="42">
        <f t="shared" si="8"/>
        <v>11.45</v>
      </c>
    </row>
    <row r="20" spans="1:27" ht="24.95" customHeight="1">
      <c r="A20" s="204">
        <f>Seznam!B93</f>
        <v>14</v>
      </c>
      <c r="B20" s="205" t="str">
        <f>Seznam!C93</f>
        <v>Lena Sommerbichler</v>
      </c>
      <c r="C20" s="206">
        <f>Seznam!D93</f>
        <v>2005</v>
      </c>
      <c r="D20" s="207" t="str">
        <f>Seznam!E93</f>
        <v>Sportunion Rauris</v>
      </c>
      <c r="E20" s="207" t="str">
        <f>Seznam!F93</f>
        <v>AUT</v>
      </c>
      <c r="F20" s="206" t="s">
        <v>493</v>
      </c>
      <c r="G20" s="232">
        <v>1.1000000000000001</v>
      </c>
      <c r="H20" s="233">
        <v>0.9</v>
      </c>
      <c r="I20" s="234">
        <v>1.3</v>
      </c>
      <c r="J20" s="234">
        <v>1.4</v>
      </c>
      <c r="K20" s="34">
        <f t="shared" si="0"/>
        <v>1.2</v>
      </c>
      <c r="L20" s="235">
        <v>5.5</v>
      </c>
      <c r="M20" s="236">
        <v>4.5</v>
      </c>
      <c r="N20" s="234">
        <v>6.4</v>
      </c>
      <c r="O20" s="234">
        <v>6.4</v>
      </c>
      <c r="P20" s="34">
        <f t="shared" si="1"/>
        <v>5.95</v>
      </c>
      <c r="Q20" s="237"/>
      <c r="R20" s="27">
        <f t="shared" si="2"/>
        <v>7.15</v>
      </c>
      <c r="S20" s="216" t="s">
        <v>488</v>
      </c>
      <c r="T20" s="25">
        <f t="shared" si="3"/>
        <v>22</v>
      </c>
      <c r="U20" s="36" t="s">
        <v>488</v>
      </c>
      <c r="W20" s="47" t="str">
        <f t="shared" si="4"/>
        <v>švih</v>
      </c>
      <c r="X20" s="42">
        <f t="shared" si="5"/>
        <v>1.2</v>
      </c>
      <c r="Y20" s="42">
        <f t="shared" si="6"/>
        <v>5.95</v>
      </c>
      <c r="Z20" s="42">
        <f t="shared" si="7"/>
        <v>0</v>
      </c>
      <c r="AA20" s="42">
        <f t="shared" si="8"/>
        <v>7.15</v>
      </c>
    </row>
    <row r="21" spans="1:27" ht="24.95" customHeight="1">
      <c r="A21" s="204">
        <f>Seznam!B94</f>
        <v>15</v>
      </c>
      <c r="B21" s="205" t="str">
        <f>Seznam!C94</f>
        <v>Xenie Klimenko</v>
      </c>
      <c r="C21" s="206">
        <f>Seznam!D94</f>
        <v>2004</v>
      </c>
      <c r="D21" s="207" t="str">
        <f>Seznam!E94</f>
        <v>Volgograd</v>
      </c>
      <c r="E21" s="207" t="str">
        <f>Seznam!F94</f>
        <v>RUS</v>
      </c>
      <c r="F21" s="206" t="s">
        <v>493</v>
      </c>
      <c r="G21" s="232">
        <v>7.7</v>
      </c>
      <c r="H21" s="233">
        <v>6.4</v>
      </c>
      <c r="I21" s="234">
        <v>7.6</v>
      </c>
      <c r="J21" s="234">
        <v>6.5</v>
      </c>
      <c r="K21" s="34">
        <f t="shared" si="0"/>
        <v>7.05</v>
      </c>
      <c r="L21" s="235">
        <v>8.1</v>
      </c>
      <c r="M21" s="236">
        <v>8.4</v>
      </c>
      <c r="N21" s="234">
        <v>9</v>
      </c>
      <c r="O21" s="234">
        <v>8.4</v>
      </c>
      <c r="P21" s="34">
        <f t="shared" si="1"/>
        <v>8.4</v>
      </c>
      <c r="Q21" s="237"/>
      <c r="R21" s="27">
        <f t="shared" si="2"/>
        <v>15.45</v>
      </c>
      <c r="S21" s="216" t="s">
        <v>488</v>
      </c>
      <c r="T21" s="25">
        <f t="shared" si="3"/>
        <v>1</v>
      </c>
      <c r="U21" s="36" t="s">
        <v>488</v>
      </c>
      <c r="W21" s="47" t="str">
        <f t="shared" si="4"/>
        <v>švih</v>
      </c>
      <c r="X21" s="42">
        <f t="shared" si="5"/>
        <v>7.05</v>
      </c>
      <c r="Y21" s="42">
        <f t="shared" si="6"/>
        <v>8.4</v>
      </c>
      <c r="Z21" s="42">
        <f t="shared" si="7"/>
        <v>0</v>
      </c>
      <c r="AA21" s="42">
        <f t="shared" si="8"/>
        <v>15.45</v>
      </c>
    </row>
    <row r="22" spans="1:27" ht="24.95" customHeight="1">
      <c r="A22" s="204">
        <f>Seznam!B95</f>
        <v>16</v>
      </c>
      <c r="B22" s="205" t="str">
        <f>Seznam!C95</f>
        <v>Johanna Illichmann</v>
      </c>
      <c r="C22" s="206">
        <f>Seznam!D95</f>
        <v>2005</v>
      </c>
      <c r="D22" s="207" t="str">
        <f>Seznam!E95</f>
        <v>TGU Salzburg</v>
      </c>
      <c r="E22" s="207" t="str">
        <f>Seznam!F95</f>
        <v>AUT</v>
      </c>
      <c r="F22" s="206" t="s">
        <v>493</v>
      </c>
      <c r="G22" s="232">
        <v>0.6</v>
      </c>
      <c r="H22" s="233">
        <v>1.4</v>
      </c>
      <c r="I22" s="234">
        <v>1.6</v>
      </c>
      <c r="J22" s="234">
        <v>1.4</v>
      </c>
      <c r="K22" s="34">
        <f t="shared" si="0"/>
        <v>1.4</v>
      </c>
      <c r="L22" s="235">
        <v>5.6</v>
      </c>
      <c r="M22" s="236">
        <v>5.3</v>
      </c>
      <c r="N22" s="234">
        <v>6.5</v>
      </c>
      <c r="O22" s="234">
        <v>5.6</v>
      </c>
      <c r="P22" s="34">
        <f t="shared" si="1"/>
        <v>5.6</v>
      </c>
      <c r="Q22" s="237"/>
      <c r="R22" s="27">
        <f t="shared" si="2"/>
        <v>7</v>
      </c>
      <c r="S22" s="216" t="s">
        <v>488</v>
      </c>
      <c r="T22" s="25">
        <f t="shared" si="3"/>
        <v>25</v>
      </c>
      <c r="U22" s="36" t="s">
        <v>488</v>
      </c>
      <c r="W22" s="47" t="str">
        <f t="shared" si="4"/>
        <v>švih</v>
      </c>
      <c r="X22" s="42">
        <f t="shared" si="5"/>
        <v>1.4</v>
      </c>
      <c r="Y22" s="42">
        <f t="shared" si="6"/>
        <v>5.6</v>
      </c>
      <c r="Z22" s="42">
        <f t="shared" si="7"/>
        <v>0</v>
      </c>
      <c r="AA22" s="42">
        <f t="shared" si="8"/>
        <v>7</v>
      </c>
    </row>
    <row r="23" spans="1:27" ht="24.95" customHeight="1">
      <c r="A23" s="204">
        <f>Seznam!B96</f>
        <v>17</v>
      </c>
      <c r="B23" s="205" t="str">
        <f>Seznam!C96</f>
        <v>Johanka Vejnarová</v>
      </c>
      <c r="C23" s="206">
        <f>Seznam!D96</f>
        <v>2004</v>
      </c>
      <c r="D23" s="207" t="str">
        <f>Seznam!E96</f>
        <v>Sokol Praha VII</v>
      </c>
      <c r="E23" s="207" t="str">
        <f>Seznam!F96</f>
        <v>CZE</v>
      </c>
      <c r="F23" s="206" t="s">
        <v>493</v>
      </c>
      <c r="G23" s="232">
        <v>1.6</v>
      </c>
      <c r="H23" s="233">
        <v>2.6</v>
      </c>
      <c r="I23" s="234">
        <v>2.4</v>
      </c>
      <c r="J23" s="234">
        <v>2.7</v>
      </c>
      <c r="K23" s="34">
        <f t="shared" si="0"/>
        <v>2.5</v>
      </c>
      <c r="L23" s="235">
        <v>6.2</v>
      </c>
      <c r="M23" s="236">
        <v>7.8</v>
      </c>
      <c r="N23" s="234">
        <v>5.7</v>
      </c>
      <c r="O23" s="234">
        <v>5.7</v>
      </c>
      <c r="P23" s="34">
        <f t="shared" si="1"/>
        <v>5.95</v>
      </c>
      <c r="Q23" s="237"/>
      <c r="R23" s="27">
        <f t="shared" si="2"/>
        <v>8.4499999999999993</v>
      </c>
      <c r="S23" s="216" t="s">
        <v>488</v>
      </c>
      <c r="T23" s="25">
        <f t="shared" si="3"/>
        <v>18</v>
      </c>
      <c r="U23" s="36" t="s">
        <v>488</v>
      </c>
      <c r="W23" s="47" t="str">
        <f t="shared" si="4"/>
        <v>švih</v>
      </c>
      <c r="X23" s="42">
        <f t="shared" si="5"/>
        <v>2.5</v>
      </c>
      <c r="Y23" s="42">
        <f t="shared" si="6"/>
        <v>5.95</v>
      </c>
      <c r="Z23" s="42">
        <f t="shared" si="7"/>
        <v>0</v>
      </c>
      <c r="AA23" s="42">
        <f t="shared" si="8"/>
        <v>8.4499999999999993</v>
      </c>
    </row>
    <row r="24" spans="1:27" ht="24.95" customHeight="1">
      <c r="A24" s="204">
        <f>Seznam!B97</f>
        <v>18</v>
      </c>
      <c r="B24" s="205" t="str">
        <f>Seznam!C97</f>
        <v xml:space="preserve">Marika Błaszkiewicz </v>
      </c>
      <c r="C24" s="206">
        <f>Seznam!D97</f>
        <v>2005</v>
      </c>
      <c r="D24" s="207" t="str">
        <f>Seznam!E97</f>
        <v>Blekitna Szczecin</v>
      </c>
      <c r="E24" s="207" t="str">
        <f>Seznam!F97</f>
        <v>POL</v>
      </c>
      <c r="F24" s="206" t="s">
        <v>493</v>
      </c>
      <c r="G24" s="232">
        <v>3</v>
      </c>
      <c r="H24" s="233">
        <v>3.5</v>
      </c>
      <c r="I24" s="234">
        <v>2.7</v>
      </c>
      <c r="J24" s="234">
        <v>2</v>
      </c>
      <c r="K24" s="34">
        <f t="shared" si="0"/>
        <v>2.85</v>
      </c>
      <c r="L24" s="235">
        <v>5.6</v>
      </c>
      <c r="M24" s="236">
        <v>7</v>
      </c>
      <c r="N24" s="234">
        <v>7.2</v>
      </c>
      <c r="O24" s="234">
        <v>6.1</v>
      </c>
      <c r="P24" s="34">
        <f t="shared" si="1"/>
        <v>6.55</v>
      </c>
      <c r="Q24" s="237"/>
      <c r="R24" s="27">
        <f t="shared" si="2"/>
        <v>9.4</v>
      </c>
      <c r="S24" s="216" t="s">
        <v>488</v>
      </c>
      <c r="T24" s="25">
        <f t="shared" si="3"/>
        <v>12</v>
      </c>
      <c r="U24" s="36" t="s">
        <v>488</v>
      </c>
      <c r="W24" s="47" t="str">
        <f t="shared" si="4"/>
        <v>švih</v>
      </c>
      <c r="X24" s="42">
        <f t="shared" si="5"/>
        <v>2.85</v>
      </c>
      <c r="Y24" s="42">
        <f t="shared" si="6"/>
        <v>6.55</v>
      </c>
      <c r="Z24" s="42">
        <f t="shared" si="7"/>
        <v>0</v>
      </c>
      <c r="AA24" s="42">
        <f t="shared" si="8"/>
        <v>9.4</v>
      </c>
    </row>
    <row r="25" spans="1:27" ht="24.95" customHeight="1">
      <c r="A25" s="204">
        <f>Seznam!B98</f>
        <v>20</v>
      </c>
      <c r="B25" s="205" t="str">
        <f>Seznam!C98</f>
        <v>Veronika Ruckerová</v>
      </c>
      <c r="C25" s="206">
        <f>Seznam!D98</f>
        <v>2004</v>
      </c>
      <c r="D25" s="207" t="str">
        <f>Seznam!E98</f>
        <v>TJ ZŠ Hostivař Praha</v>
      </c>
      <c r="E25" s="207" t="str">
        <f>Seznam!F98</f>
        <v>CZE</v>
      </c>
      <c r="F25" s="206" t="s">
        <v>493</v>
      </c>
      <c r="G25" s="232">
        <v>3.5</v>
      </c>
      <c r="H25" s="233">
        <v>2.4</v>
      </c>
      <c r="I25" s="234">
        <v>2.9</v>
      </c>
      <c r="J25" s="234">
        <v>1.7</v>
      </c>
      <c r="K25" s="34">
        <f t="shared" si="0"/>
        <v>2.65</v>
      </c>
      <c r="L25" s="235">
        <v>6</v>
      </c>
      <c r="M25" s="236">
        <v>5.9</v>
      </c>
      <c r="N25" s="234">
        <v>6.7</v>
      </c>
      <c r="O25" s="234">
        <v>6.9</v>
      </c>
      <c r="P25" s="34">
        <f t="shared" si="1"/>
        <v>6.35</v>
      </c>
      <c r="Q25" s="237"/>
      <c r="R25" s="27">
        <f t="shared" si="2"/>
        <v>9</v>
      </c>
      <c r="S25" s="216" t="s">
        <v>488</v>
      </c>
      <c r="T25" s="25">
        <f t="shared" si="3"/>
        <v>14</v>
      </c>
      <c r="U25" s="36" t="s">
        <v>488</v>
      </c>
      <c r="W25" s="47" t="str">
        <f t="shared" si="4"/>
        <v>švih</v>
      </c>
      <c r="X25" s="42">
        <f t="shared" si="5"/>
        <v>2.65</v>
      </c>
      <c r="Y25" s="42">
        <f t="shared" si="6"/>
        <v>6.35</v>
      </c>
      <c r="Z25" s="42">
        <f t="shared" si="7"/>
        <v>0</v>
      </c>
      <c r="AA25" s="42">
        <f t="shared" si="8"/>
        <v>9</v>
      </c>
    </row>
    <row r="26" spans="1:27" ht="24.95" customHeight="1">
      <c r="A26" s="204">
        <f>Seznam!B99</f>
        <v>21</v>
      </c>
      <c r="B26" s="205" t="str">
        <f>Seznam!C99</f>
        <v>Julie Musilová</v>
      </c>
      <c r="C26" s="206">
        <f>Seznam!D99</f>
        <v>2004</v>
      </c>
      <c r="D26" s="207" t="str">
        <f>Seznam!E99</f>
        <v>SKP MG Brno</v>
      </c>
      <c r="E26" s="207" t="str">
        <f>Seznam!F99</f>
        <v>CZE</v>
      </c>
      <c r="F26" s="206" t="s">
        <v>493</v>
      </c>
      <c r="G26" s="232">
        <v>3.5</v>
      </c>
      <c r="H26" s="233">
        <v>3</v>
      </c>
      <c r="I26" s="234">
        <v>3.7</v>
      </c>
      <c r="J26" s="234">
        <v>2.6</v>
      </c>
      <c r="K26" s="34">
        <f t="shared" si="0"/>
        <v>3.25</v>
      </c>
      <c r="L26" s="235">
        <v>6.5</v>
      </c>
      <c r="M26" s="236">
        <v>6.9</v>
      </c>
      <c r="N26" s="234">
        <v>6.9</v>
      </c>
      <c r="O26" s="234">
        <v>7</v>
      </c>
      <c r="P26" s="34">
        <f t="shared" si="1"/>
        <v>6.9</v>
      </c>
      <c r="Q26" s="237"/>
      <c r="R26" s="27">
        <f t="shared" si="2"/>
        <v>10.15</v>
      </c>
      <c r="S26" s="216" t="s">
        <v>488</v>
      </c>
      <c r="T26" s="25">
        <f t="shared" si="3"/>
        <v>7</v>
      </c>
      <c r="U26" s="36" t="s">
        <v>488</v>
      </c>
      <c r="W26" s="47" t="str">
        <f t="shared" si="4"/>
        <v>švih</v>
      </c>
      <c r="X26" s="42">
        <f t="shared" si="5"/>
        <v>3.25</v>
      </c>
      <c r="Y26" s="42">
        <f t="shared" si="6"/>
        <v>6.9</v>
      </c>
      <c r="Z26" s="42">
        <f t="shared" si="7"/>
        <v>0</v>
      </c>
      <c r="AA26" s="42">
        <f t="shared" si="8"/>
        <v>10.15</v>
      </c>
    </row>
    <row r="27" spans="1:27" ht="24.95" customHeight="1">
      <c r="A27" s="204">
        <f>Seznam!B100</f>
        <v>22</v>
      </c>
      <c r="B27" s="205" t="str">
        <f>Seznam!C100</f>
        <v>Una Bauer</v>
      </c>
      <c r="C27" s="206">
        <f>Seznam!D100</f>
        <v>2004</v>
      </c>
      <c r="D27" s="207" t="str">
        <f>Seznam!E100</f>
        <v>ÖTB Linz</v>
      </c>
      <c r="E27" s="207" t="str">
        <f>Seznam!F100</f>
        <v>AUT</v>
      </c>
      <c r="F27" s="206" t="s">
        <v>493</v>
      </c>
      <c r="G27" s="232">
        <v>2.9</v>
      </c>
      <c r="H27" s="233">
        <v>3</v>
      </c>
      <c r="I27" s="234">
        <v>3.5</v>
      </c>
      <c r="J27" s="234">
        <v>3.9</v>
      </c>
      <c r="K27" s="34">
        <f t="shared" si="0"/>
        <v>3.25</v>
      </c>
      <c r="L27" s="235">
        <v>6.2</v>
      </c>
      <c r="M27" s="236">
        <v>5.4</v>
      </c>
      <c r="N27" s="234">
        <v>7.6</v>
      </c>
      <c r="O27" s="234">
        <v>6.5</v>
      </c>
      <c r="P27" s="34">
        <f t="shared" si="1"/>
        <v>6.35</v>
      </c>
      <c r="Q27" s="237"/>
      <c r="R27" s="27">
        <f t="shared" si="2"/>
        <v>9.6</v>
      </c>
      <c r="S27" s="216" t="s">
        <v>488</v>
      </c>
      <c r="T27" s="25">
        <f t="shared" si="3"/>
        <v>10</v>
      </c>
      <c r="U27" s="36" t="s">
        <v>488</v>
      </c>
      <c r="W27" s="47" t="str">
        <f t="shared" si="4"/>
        <v>švih</v>
      </c>
      <c r="X27" s="42">
        <f t="shared" si="5"/>
        <v>3.25</v>
      </c>
      <c r="Y27" s="42">
        <f t="shared" si="6"/>
        <v>6.35</v>
      </c>
      <c r="Z27" s="42">
        <f t="shared" si="7"/>
        <v>0</v>
      </c>
      <c r="AA27" s="42">
        <f t="shared" si="8"/>
        <v>9.6</v>
      </c>
    </row>
    <row r="28" spans="1:27" ht="24.95" customHeight="1">
      <c r="A28" s="204">
        <f>Seznam!B101</f>
        <v>25</v>
      </c>
      <c r="B28" s="205" t="str">
        <f>Seznam!C101</f>
        <v>Denisa Václavíková</v>
      </c>
      <c r="C28" s="206">
        <f>Seznam!D101</f>
        <v>2005</v>
      </c>
      <c r="D28" s="207" t="str">
        <f>Seznam!E101</f>
        <v>SK TART MS Brno</v>
      </c>
      <c r="E28" s="207" t="str">
        <f>Seznam!F101</f>
        <v>CZE</v>
      </c>
      <c r="F28" s="206" t="s">
        <v>493</v>
      </c>
      <c r="G28" s="232">
        <v>1.9</v>
      </c>
      <c r="H28" s="233">
        <v>3.4</v>
      </c>
      <c r="I28" s="234">
        <v>5</v>
      </c>
      <c r="J28" s="234">
        <v>3.2</v>
      </c>
      <c r="K28" s="34">
        <f t="shared" ref="K28:K33" si="9">IF($L$2=2,TRUNC(SUM(G28:J28)/2*1000)/1000,IF($L$2=3,TRUNC(SUM(G28:J28)/3*1000)/1000,IF($L$2=4,TRUNC(MEDIAN(G28:J28)*1000)/1000,"???")))</f>
        <v>3.3</v>
      </c>
      <c r="L28" s="235">
        <v>6.2</v>
      </c>
      <c r="M28" s="236">
        <v>6.1</v>
      </c>
      <c r="N28" s="234">
        <v>6.8</v>
      </c>
      <c r="O28" s="234">
        <v>6.6</v>
      </c>
      <c r="P28" s="34">
        <f t="shared" ref="P28:P33" si="10">IF($M$2=2,TRUNC(SUM(L28:M28)/2*1000)/1000,IF($M$2=3,TRUNC(SUM(L28:N28)/3*1000)/1000,IF($M$2=4,TRUNC(MEDIAN(L28:O28)*1000)/1000,"???")))</f>
        <v>6.4</v>
      </c>
      <c r="Q28" s="237">
        <v>0.6</v>
      </c>
      <c r="R28" s="27">
        <f t="shared" ref="R28:R33" si="11">K28+P28-Q28</f>
        <v>9.1</v>
      </c>
      <c r="S28" s="216" t="s">
        <v>488</v>
      </c>
      <c r="T28" s="25">
        <f t="shared" si="3"/>
        <v>13</v>
      </c>
      <c r="U28" s="36" t="s">
        <v>488</v>
      </c>
      <c r="W28" s="47" t="str">
        <f t="shared" ref="W28:W33" si="12">F28</f>
        <v>švih</v>
      </c>
      <c r="X28" s="42">
        <f t="shared" ref="X28:X33" si="13">K28</f>
        <v>3.3</v>
      </c>
      <c r="Y28" s="42">
        <f t="shared" ref="Y28:Y33" si="14">P28</f>
        <v>6.4</v>
      </c>
      <c r="Z28" s="42">
        <f t="shared" ref="Z28:Z33" si="15">Q28</f>
        <v>0.6</v>
      </c>
      <c r="AA28" s="42">
        <f t="shared" ref="AA28:AA33" si="16">R28</f>
        <v>9.1</v>
      </c>
    </row>
    <row r="29" spans="1:27" ht="24.95" customHeight="1">
      <c r="A29" s="204">
        <f>Seznam!B102</f>
        <v>26</v>
      </c>
      <c r="B29" s="205" t="str">
        <f>Seznam!C102</f>
        <v>Lea Stöckl</v>
      </c>
      <c r="C29" s="206">
        <f>Seznam!D102</f>
        <v>2005</v>
      </c>
      <c r="D29" s="207" t="str">
        <f>Seznam!E102</f>
        <v>Sportunion Rauris</v>
      </c>
      <c r="E29" s="207" t="str">
        <f>Seznam!F102</f>
        <v>AUT</v>
      </c>
      <c r="F29" s="206" t="s">
        <v>493</v>
      </c>
      <c r="G29" s="232">
        <v>1.4</v>
      </c>
      <c r="H29" s="233">
        <v>1.9</v>
      </c>
      <c r="I29" s="234">
        <v>2.7</v>
      </c>
      <c r="J29" s="234">
        <v>3.4</v>
      </c>
      <c r="K29" s="34">
        <f t="shared" si="9"/>
        <v>2.2999999999999998</v>
      </c>
      <c r="L29" s="235">
        <v>5.8</v>
      </c>
      <c r="M29" s="236">
        <v>5.5</v>
      </c>
      <c r="N29" s="234">
        <v>7.4</v>
      </c>
      <c r="O29" s="234">
        <v>6.9</v>
      </c>
      <c r="P29" s="34">
        <f t="shared" si="10"/>
        <v>6.35</v>
      </c>
      <c r="Q29" s="237"/>
      <c r="R29" s="27">
        <f t="shared" si="11"/>
        <v>8.6499999999999986</v>
      </c>
      <c r="S29" s="216" t="s">
        <v>488</v>
      </c>
      <c r="T29" s="25">
        <f t="shared" si="3"/>
        <v>16</v>
      </c>
      <c r="U29" s="36" t="s">
        <v>488</v>
      </c>
      <c r="W29" s="47" t="str">
        <f t="shared" si="12"/>
        <v>švih</v>
      </c>
      <c r="X29" s="42">
        <f t="shared" si="13"/>
        <v>2.2999999999999998</v>
      </c>
      <c r="Y29" s="42">
        <f t="shared" si="14"/>
        <v>6.35</v>
      </c>
      <c r="Z29" s="42">
        <f t="shared" si="15"/>
        <v>0</v>
      </c>
      <c r="AA29" s="42">
        <f t="shared" si="16"/>
        <v>8.6499999999999986</v>
      </c>
    </row>
    <row r="30" spans="1:27" ht="24.95" customHeight="1">
      <c r="A30" s="204">
        <f>Seznam!B103</f>
        <v>29</v>
      </c>
      <c r="B30" s="205" t="str">
        <f>Seznam!C103</f>
        <v>Wiktoria Adamczyk</v>
      </c>
      <c r="C30" s="206">
        <f>Seznam!D103</f>
        <v>2004</v>
      </c>
      <c r="D30" s="207" t="str">
        <f>Seznam!E103</f>
        <v>PTG Sokol Krakow</v>
      </c>
      <c r="E30" s="207" t="str">
        <f>Seznam!F103</f>
        <v>POL</v>
      </c>
      <c r="F30" s="206" t="s">
        <v>493</v>
      </c>
      <c r="G30" s="232">
        <v>4.3</v>
      </c>
      <c r="H30" s="233">
        <v>3.1</v>
      </c>
      <c r="I30" s="234">
        <v>5.2</v>
      </c>
      <c r="J30" s="234">
        <v>4.9000000000000004</v>
      </c>
      <c r="K30" s="34">
        <f t="shared" si="9"/>
        <v>4.5999999999999996</v>
      </c>
      <c r="L30" s="235">
        <v>7</v>
      </c>
      <c r="M30" s="236">
        <v>7.2</v>
      </c>
      <c r="N30" s="234">
        <v>7.6</v>
      </c>
      <c r="O30" s="234">
        <v>8.1</v>
      </c>
      <c r="P30" s="34">
        <f t="shared" si="10"/>
        <v>7.4</v>
      </c>
      <c r="Q30" s="237"/>
      <c r="R30" s="27">
        <f t="shared" si="11"/>
        <v>12</v>
      </c>
      <c r="S30" s="216" t="s">
        <v>488</v>
      </c>
      <c r="T30" s="25">
        <f t="shared" si="3"/>
        <v>2</v>
      </c>
      <c r="U30" s="36" t="s">
        <v>488</v>
      </c>
      <c r="W30" s="47" t="str">
        <f t="shared" si="12"/>
        <v>švih</v>
      </c>
      <c r="X30" s="42">
        <f t="shared" si="13"/>
        <v>4.5999999999999996</v>
      </c>
      <c r="Y30" s="42">
        <f t="shared" si="14"/>
        <v>7.4</v>
      </c>
      <c r="Z30" s="42">
        <f t="shared" si="15"/>
        <v>0</v>
      </c>
      <c r="AA30" s="42">
        <f t="shared" si="16"/>
        <v>12</v>
      </c>
    </row>
    <row r="31" spans="1:27" ht="24.95" customHeight="1">
      <c r="A31" s="204">
        <f>Seznam!B104</f>
        <v>30</v>
      </c>
      <c r="B31" s="205" t="str">
        <f>Seznam!C104</f>
        <v xml:space="preserve">Kornelia Lewandowska </v>
      </c>
      <c r="C31" s="206">
        <f>Seznam!D104</f>
        <v>2005</v>
      </c>
      <c r="D31" s="207" t="str">
        <f>Seznam!E104</f>
        <v>Blekitna Szczecin</v>
      </c>
      <c r="E31" s="207" t="str">
        <f>Seznam!F104</f>
        <v>POL</v>
      </c>
      <c r="F31" s="206" t="s">
        <v>493</v>
      </c>
      <c r="G31" s="232">
        <v>2.8</v>
      </c>
      <c r="H31" s="233">
        <v>2.5</v>
      </c>
      <c r="I31" s="234">
        <v>2.8</v>
      </c>
      <c r="J31" s="234">
        <v>1.7</v>
      </c>
      <c r="K31" s="34">
        <f t="shared" si="9"/>
        <v>2.65</v>
      </c>
      <c r="L31" s="235">
        <v>5.2</v>
      </c>
      <c r="M31" s="236">
        <v>5.9</v>
      </c>
      <c r="N31" s="234">
        <v>6.4</v>
      </c>
      <c r="O31" s="234">
        <v>6.3</v>
      </c>
      <c r="P31" s="34">
        <f t="shared" si="10"/>
        <v>6.1</v>
      </c>
      <c r="Q31" s="237"/>
      <c r="R31" s="27">
        <f t="shared" si="11"/>
        <v>8.75</v>
      </c>
      <c r="S31" s="216" t="s">
        <v>488</v>
      </c>
      <c r="T31" s="25">
        <f t="shared" si="3"/>
        <v>15</v>
      </c>
      <c r="U31" s="36" t="s">
        <v>488</v>
      </c>
      <c r="W31" s="47" t="str">
        <f t="shared" si="12"/>
        <v>švih</v>
      </c>
      <c r="X31" s="42">
        <f t="shared" si="13"/>
        <v>2.65</v>
      </c>
      <c r="Y31" s="42">
        <f t="shared" si="14"/>
        <v>6.1</v>
      </c>
      <c r="Z31" s="42">
        <f t="shared" si="15"/>
        <v>0</v>
      </c>
      <c r="AA31" s="42">
        <f t="shared" si="16"/>
        <v>8.75</v>
      </c>
    </row>
    <row r="32" spans="1:27" ht="24.95" customHeight="1">
      <c r="A32" s="204">
        <f>Seznam!B105</f>
        <v>32</v>
      </c>
      <c r="B32" s="205" t="str">
        <f>Seznam!C105</f>
        <v>Adela Wagner-Löffler</v>
      </c>
      <c r="C32" s="206">
        <f>Seznam!D105</f>
        <v>2005</v>
      </c>
      <c r="D32" s="207" t="str">
        <f>Seznam!E105</f>
        <v>Sportunion West Wien</v>
      </c>
      <c r="E32" s="207" t="str">
        <f>Seznam!F105</f>
        <v>AUT</v>
      </c>
      <c r="F32" s="206" t="s">
        <v>493</v>
      </c>
      <c r="G32" s="232">
        <v>1.3</v>
      </c>
      <c r="H32" s="233">
        <v>2</v>
      </c>
      <c r="I32" s="234">
        <v>3.5</v>
      </c>
      <c r="J32" s="234">
        <v>3.2</v>
      </c>
      <c r="K32" s="34">
        <f t="shared" si="9"/>
        <v>2.6</v>
      </c>
      <c r="L32" s="235">
        <v>5.7</v>
      </c>
      <c r="M32" s="236">
        <v>4.5999999999999996</v>
      </c>
      <c r="N32" s="234">
        <v>5.9</v>
      </c>
      <c r="O32" s="234">
        <v>5.8</v>
      </c>
      <c r="P32" s="34">
        <f t="shared" si="10"/>
        <v>5.75</v>
      </c>
      <c r="Q32" s="237"/>
      <c r="R32" s="27">
        <f t="shared" si="11"/>
        <v>8.35</v>
      </c>
      <c r="S32" s="216" t="s">
        <v>488</v>
      </c>
      <c r="T32" s="25">
        <f t="shared" si="3"/>
        <v>20</v>
      </c>
      <c r="U32" s="36" t="s">
        <v>488</v>
      </c>
      <c r="W32" s="47" t="str">
        <f t="shared" si="12"/>
        <v>švih</v>
      </c>
      <c r="X32" s="42">
        <f t="shared" si="13"/>
        <v>2.6</v>
      </c>
      <c r="Y32" s="42">
        <f t="shared" si="14"/>
        <v>5.75</v>
      </c>
      <c r="Z32" s="42">
        <f t="shared" si="15"/>
        <v>0</v>
      </c>
      <c r="AA32" s="42">
        <f t="shared" si="16"/>
        <v>8.35</v>
      </c>
    </row>
    <row r="33" spans="1:28" ht="24.95" customHeight="1">
      <c r="A33" s="204">
        <f>Seznam!B106</f>
        <v>33</v>
      </c>
      <c r="B33" s="205" t="str">
        <f>Seznam!C106</f>
        <v>Ella Murkovic</v>
      </c>
      <c r="C33" s="206">
        <f>Seznam!D106</f>
        <v>2004</v>
      </c>
      <c r="D33" s="207" t="str">
        <f>Seznam!E106</f>
        <v>TGU Salzburg</v>
      </c>
      <c r="E33" s="207" t="str">
        <f>Seznam!F106</f>
        <v>AUT</v>
      </c>
      <c r="F33" s="206" t="s">
        <v>493</v>
      </c>
      <c r="G33" s="232">
        <v>1.7</v>
      </c>
      <c r="H33" s="233">
        <v>2.5</v>
      </c>
      <c r="I33" s="234">
        <v>4</v>
      </c>
      <c r="J33" s="234">
        <v>3.9</v>
      </c>
      <c r="K33" s="34">
        <f t="shared" si="9"/>
        <v>3.2</v>
      </c>
      <c r="L33" s="235">
        <v>6.3</v>
      </c>
      <c r="M33" s="236">
        <v>6.1</v>
      </c>
      <c r="N33" s="234">
        <v>6.5</v>
      </c>
      <c r="O33" s="234">
        <v>6.8</v>
      </c>
      <c r="P33" s="34">
        <f t="shared" si="10"/>
        <v>6.4</v>
      </c>
      <c r="Q33" s="237"/>
      <c r="R33" s="27">
        <f t="shared" si="11"/>
        <v>9.6000000000000014</v>
      </c>
      <c r="S33" s="216" t="s">
        <v>488</v>
      </c>
      <c r="T33" s="25">
        <f t="shared" si="3"/>
        <v>9</v>
      </c>
      <c r="U33" s="36" t="s">
        <v>488</v>
      </c>
      <c r="W33" s="47" t="str">
        <f t="shared" si="12"/>
        <v>švih</v>
      </c>
      <c r="X33" s="42">
        <f t="shared" si="13"/>
        <v>3.2</v>
      </c>
      <c r="Y33" s="42">
        <f t="shared" si="14"/>
        <v>6.4</v>
      </c>
      <c r="Z33" s="42">
        <f t="shared" si="15"/>
        <v>0</v>
      </c>
      <c r="AA33" s="42">
        <f t="shared" si="16"/>
        <v>9.6000000000000014</v>
      </c>
    </row>
    <row r="34" spans="1:28" ht="24.95" customHeight="1">
      <c r="A34" s="204"/>
      <c r="B34" s="205"/>
      <c r="C34" s="206"/>
      <c r="D34" s="207"/>
      <c r="E34" s="207"/>
      <c r="F34" s="206"/>
      <c r="G34" s="43">
        <v>0</v>
      </c>
      <c r="H34" s="15"/>
      <c r="I34" s="37">
        <f t="shared" ref="I34" si="17">IF($L$2&lt;3,"x",0)</f>
        <v>0</v>
      </c>
      <c r="J34" s="37">
        <f t="shared" ref="J34" si="18">IF($L$2&lt;4,"x",0)</f>
        <v>0</v>
      </c>
      <c r="K34" s="34">
        <f t="shared" si="0"/>
        <v>0</v>
      </c>
      <c r="L34" s="17">
        <v>0</v>
      </c>
      <c r="M34" s="16"/>
      <c r="N34" s="37">
        <f t="shared" ref="N34" si="19">IF($M$2&lt;3,"x",0)</f>
        <v>0</v>
      </c>
      <c r="O34" s="37">
        <f t="shared" ref="O34" si="20">IF($M$2&lt;4,"x",0)</f>
        <v>0</v>
      </c>
      <c r="P34" s="34">
        <f t="shared" si="1"/>
        <v>0</v>
      </c>
      <c r="Q34" s="21"/>
      <c r="R34" s="27">
        <f t="shared" si="2"/>
        <v>0</v>
      </c>
      <c r="S34" s="216" t="s">
        <v>488</v>
      </c>
      <c r="T34" s="208">
        <f t="shared" si="3"/>
        <v>26</v>
      </c>
      <c r="U34" s="36" t="s">
        <v>488</v>
      </c>
      <c r="W34" s="47">
        <f t="shared" si="4"/>
        <v>0</v>
      </c>
      <c r="X34" s="42">
        <f t="shared" si="5"/>
        <v>0</v>
      </c>
      <c r="Y34" s="42">
        <f t="shared" si="6"/>
        <v>0</v>
      </c>
      <c r="Z34" s="42">
        <f t="shared" si="7"/>
        <v>0</v>
      </c>
      <c r="AA34" s="42">
        <f t="shared" si="8"/>
        <v>0</v>
      </c>
    </row>
    <row r="35" spans="1:28" s="210" customFormat="1" ht="16.5" thickBot="1">
      <c r="C35" s="212"/>
      <c r="F35" s="211"/>
      <c r="G35" s="213">
        <v>0</v>
      </c>
      <c r="H35" s="213"/>
      <c r="I35" s="213"/>
      <c r="J35" s="213"/>
      <c r="K35" s="214">
        <f>SUM(G35:J35)/2</f>
        <v>0</v>
      </c>
      <c r="L35" s="224">
        <v>0</v>
      </c>
      <c r="M35" s="224"/>
      <c r="N35" s="224"/>
      <c r="O35" s="224"/>
      <c r="P35" s="214"/>
    </row>
    <row r="36" spans="1:28" ht="16.5" customHeight="1">
      <c r="A36" s="375" t="s">
        <v>471</v>
      </c>
      <c r="B36" s="377" t="s">
        <v>6</v>
      </c>
      <c r="C36" s="379" t="s">
        <v>3</v>
      </c>
      <c r="D36" s="377" t="s">
        <v>4</v>
      </c>
      <c r="E36" s="373" t="s">
        <v>5</v>
      </c>
      <c r="F36" s="373" t="s">
        <v>472</v>
      </c>
      <c r="G36" s="29" t="str">
        <f>Kat5S2</f>
        <v>sestava s libovolným náčiním</v>
      </c>
      <c r="H36" s="28"/>
      <c r="I36" s="28"/>
      <c r="J36" s="28"/>
      <c r="K36" s="28"/>
      <c r="L36" s="30"/>
      <c r="M36" s="30"/>
      <c r="N36" s="30"/>
      <c r="O36" s="30"/>
      <c r="P36" s="30"/>
      <c r="Q36" s="20">
        <v>0</v>
      </c>
      <c r="R36" s="31">
        <v>0</v>
      </c>
      <c r="S36" s="209"/>
      <c r="T36" s="381" t="s">
        <v>491</v>
      </c>
      <c r="U36" s="371" t="s">
        <v>492</v>
      </c>
    </row>
    <row r="37" spans="1:28" ht="16.5" customHeight="1" thickBot="1">
      <c r="A37" s="376">
        <v>0</v>
      </c>
      <c r="B37" s="378">
        <v>0</v>
      </c>
      <c r="C37" s="380">
        <v>0</v>
      </c>
      <c r="D37" s="378">
        <v>0</v>
      </c>
      <c r="E37" s="374">
        <v>0</v>
      </c>
      <c r="F37" s="374">
        <v>0</v>
      </c>
      <c r="G37" s="18" t="s">
        <v>469</v>
      </c>
      <c r="H37" s="18" t="s">
        <v>489</v>
      </c>
      <c r="I37" s="18" t="s">
        <v>475</v>
      </c>
      <c r="J37" s="18" t="s">
        <v>476</v>
      </c>
      <c r="K37" s="18" t="s">
        <v>477</v>
      </c>
      <c r="L37" s="24" t="s">
        <v>478</v>
      </c>
      <c r="M37" s="360" t="s">
        <v>479</v>
      </c>
      <c r="N37" s="360" t="s">
        <v>480</v>
      </c>
      <c r="O37" s="360" t="s">
        <v>481</v>
      </c>
      <c r="P37" s="26" t="s">
        <v>470</v>
      </c>
      <c r="Q37" s="23" t="s">
        <v>482</v>
      </c>
      <c r="R37" s="22" t="s">
        <v>483</v>
      </c>
      <c r="S37" s="26" t="s">
        <v>484</v>
      </c>
      <c r="T37" s="382"/>
      <c r="U37" s="372"/>
      <c r="W37" s="46" t="s">
        <v>485</v>
      </c>
      <c r="X37" s="46" t="s">
        <v>477</v>
      </c>
      <c r="Y37" s="46" t="s">
        <v>470</v>
      </c>
      <c r="Z37" s="46" t="s">
        <v>486</v>
      </c>
      <c r="AA37" s="46" t="s">
        <v>484</v>
      </c>
      <c r="AB37" s="46" t="s">
        <v>483</v>
      </c>
    </row>
    <row r="38" spans="1:28" ht="24.95" customHeight="1">
      <c r="A38" s="44">
        <f>Seznam!B82</f>
        <v>1</v>
      </c>
      <c r="B38" s="2" t="str">
        <f>Seznam!C82</f>
        <v>Denisa Prokešová</v>
      </c>
      <c r="C38" s="9">
        <f>Seznam!D82</f>
        <v>2004</v>
      </c>
      <c r="D38" s="45" t="str">
        <f>Seznam!E82</f>
        <v>SK TART MS Brno</v>
      </c>
      <c r="E38" s="45" t="str">
        <f>Seznam!F82</f>
        <v>CZE</v>
      </c>
      <c r="F38" s="239" t="str">
        <f t="shared" ref="F38:F62" si="21">IF($G$36="sestava bez náčiní","bez"," ")</f>
        <v xml:space="preserve"> </v>
      </c>
      <c r="G38" s="232">
        <v>4.8</v>
      </c>
      <c r="H38" s="233">
        <v>3.8</v>
      </c>
      <c r="I38" s="234">
        <v>5.0999999999999996</v>
      </c>
      <c r="J38" s="234">
        <v>3.5</v>
      </c>
      <c r="K38" s="34">
        <f t="shared" ref="K38:K63" si="22">IF($L$2=2,TRUNC(SUM(G38:J38)/2*1000)/1000,IF($L$2=3,TRUNC(SUM(G38:J38)/3*1000)/1000,IF($L$2=4,TRUNC(MEDIAN(G38:J38)*1000)/1000,"???")))</f>
        <v>4.3</v>
      </c>
      <c r="L38" s="235">
        <v>7</v>
      </c>
      <c r="M38" s="236">
        <v>7.5</v>
      </c>
      <c r="N38" s="234">
        <v>8</v>
      </c>
      <c r="O38" s="234">
        <v>6.4</v>
      </c>
      <c r="P38" s="34">
        <f t="shared" ref="P38:P63" si="23">IF($M$2=2,TRUNC(SUM(L38:M38)/2*1000)/1000,IF($M$2=3,TRUNC(SUM(L38:N38)/3*1000)/1000,IF($M$2=4,TRUNC(MEDIAN(L38:O38)*1000)/1000,"???")))</f>
        <v>7.25</v>
      </c>
      <c r="Q38" s="237"/>
      <c r="R38" s="27">
        <f t="shared" ref="R38:R63" si="24">K38+P38-Q38</f>
        <v>11.55</v>
      </c>
      <c r="S38" s="35">
        <f t="shared" ref="S38:S63" si="25">R9+R38</f>
        <v>23.25</v>
      </c>
      <c r="T38" s="25">
        <f t="shared" ref="T38:T63" si="26">RANK(R38,$R$38:$R$63)</f>
        <v>4</v>
      </c>
      <c r="U38" s="36">
        <f t="shared" ref="U38:U63" si="27">RANK(S38,$S$38:$S$63)</f>
        <v>4</v>
      </c>
      <c r="W38" s="47" t="str">
        <f t="shared" ref="W38:W63" si="28">F38</f>
        <v xml:space="preserve"> </v>
      </c>
      <c r="X38" s="42">
        <f t="shared" ref="X38:X63" si="29">K38</f>
        <v>4.3</v>
      </c>
      <c r="Y38" s="42">
        <f t="shared" ref="Y38:Y63" si="30">P38</f>
        <v>7.25</v>
      </c>
      <c r="Z38" s="42">
        <f t="shared" ref="Z38:Z63" si="31">Q38</f>
        <v>0</v>
      </c>
      <c r="AA38" s="42">
        <f t="shared" ref="AA38:AA63" si="32">R38</f>
        <v>11.55</v>
      </c>
      <c r="AB38" s="42">
        <f t="shared" ref="AB38:AB63" si="33">S38</f>
        <v>23.25</v>
      </c>
    </row>
    <row r="39" spans="1:28" ht="24.95" customHeight="1">
      <c r="A39" s="44">
        <f>Seznam!B83</f>
        <v>3</v>
      </c>
      <c r="B39" s="2" t="str">
        <f>Seznam!C83</f>
        <v>Karolina Majerová</v>
      </c>
      <c r="C39" s="9">
        <f>Seznam!D83</f>
        <v>2004</v>
      </c>
      <c r="D39" s="45" t="str">
        <f>Seznam!E83</f>
        <v>SKMG Máj České Budějovice</v>
      </c>
      <c r="E39" s="45" t="str">
        <f>Seznam!F83</f>
        <v>CZE</v>
      </c>
      <c r="F39" s="239" t="str">
        <f t="shared" si="21"/>
        <v xml:space="preserve"> </v>
      </c>
      <c r="G39" s="232">
        <v>2.1</v>
      </c>
      <c r="H39" s="233">
        <v>1.9</v>
      </c>
      <c r="I39" s="234">
        <v>1.8</v>
      </c>
      <c r="J39" s="234">
        <v>1.8</v>
      </c>
      <c r="K39" s="34">
        <f t="shared" si="22"/>
        <v>1.85</v>
      </c>
      <c r="L39" s="235">
        <v>6.6</v>
      </c>
      <c r="M39" s="236">
        <v>6.2</v>
      </c>
      <c r="N39" s="234">
        <v>6.4</v>
      </c>
      <c r="O39" s="234">
        <v>4.8</v>
      </c>
      <c r="P39" s="34">
        <f t="shared" si="23"/>
        <v>6.3</v>
      </c>
      <c r="Q39" s="237"/>
      <c r="R39" s="27">
        <f t="shared" si="24"/>
        <v>8.15</v>
      </c>
      <c r="S39" s="35">
        <f t="shared" si="25"/>
        <v>15.200000000000001</v>
      </c>
      <c r="T39" s="25">
        <f t="shared" si="26"/>
        <v>19</v>
      </c>
      <c r="U39" s="36">
        <f t="shared" si="27"/>
        <v>24</v>
      </c>
      <c r="W39" s="47" t="str">
        <f t="shared" si="28"/>
        <v xml:space="preserve"> </v>
      </c>
      <c r="X39" s="42">
        <f t="shared" si="29"/>
        <v>1.85</v>
      </c>
      <c r="Y39" s="42">
        <f t="shared" si="30"/>
        <v>6.3</v>
      </c>
      <c r="Z39" s="42">
        <f t="shared" si="31"/>
        <v>0</v>
      </c>
      <c r="AA39" s="42">
        <f t="shared" si="32"/>
        <v>8.15</v>
      </c>
      <c r="AB39" s="42">
        <f t="shared" si="33"/>
        <v>15.200000000000001</v>
      </c>
    </row>
    <row r="40" spans="1:28" ht="24.95" customHeight="1">
      <c r="A40" s="44">
        <f>Seznam!B84</f>
        <v>4</v>
      </c>
      <c r="B40" s="2" t="str">
        <f>Seznam!C84</f>
        <v>Klaudia Zimny</v>
      </c>
      <c r="C40" s="9">
        <f>Seznam!D84</f>
        <v>2005</v>
      </c>
      <c r="D40" s="45" t="str">
        <f>Seznam!E84</f>
        <v>Bielsko Bialej</v>
      </c>
      <c r="E40" s="45" t="str">
        <f>Seznam!F84</f>
        <v>POL</v>
      </c>
      <c r="F40" s="239" t="str">
        <f t="shared" si="21"/>
        <v xml:space="preserve"> </v>
      </c>
      <c r="G40" s="232">
        <v>3.5</v>
      </c>
      <c r="H40" s="233">
        <v>4.7</v>
      </c>
      <c r="I40" s="234">
        <v>3.6</v>
      </c>
      <c r="J40" s="234">
        <v>3.5</v>
      </c>
      <c r="K40" s="34">
        <f t="shared" si="22"/>
        <v>3.55</v>
      </c>
      <c r="L40" s="235">
        <v>6.8</v>
      </c>
      <c r="M40" s="236">
        <v>7.3</v>
      </c>
      <c r="N40" s="234">
        <v>7.3</v>
      </c>
      <c r="O40" s="234">
        <v>6.1</v>
      </c>
      <c r="P40" s="34">
        <f t="shared" si="23"/>
        <v>7.05</v>
      </c>
      <c r="Q40" s="237"/>
      <c r="R40" s="27">
        <f t="shared" si="24"/>
        <v>10.6</v>
      </c>
      <c r="S40" s="35">
        <f t="shared" si="25"/>
        <v>18.600000000000001</v>
      </c>
      <c r="T40" s="25">
        <f t="shared" si="26"/>
        <v>8</v>
      </c>
      <c r="U40" s="36">
        <f t="shared" si="27"/>
        <v>11</v>
      </c>
      <c r="W40" s="47" t="str">
        <f t="shared" si="28"/>
        <v xml:space="preserve"> </v>
      </c>
      <c r="X40" s="42">
        <f t="shared" si="29"/>
        <v>3.55</v>
      </c>
      <c r="Y40" s="42">
        <f t="shared" si="30"/>
        <v>7.05</v>
      </c>
      <c r="Z40" s="42">
        <f t="shared" si="31"/>
        <v>0</v>
      </c>
      <c r="AA40" s="42">
        <f t="shared" si="32"/>
        <v>10.6</v>
      </c>
      <c r="AB40" s="42">
        <f t="shared" si="33"/>
        <v>18.600000000000001</v>
      </c>
    </row>
    <row r="41" spans="1:28" ht="24.95" customHeight="1">
      <c r="A41" s="44">
        <f>Seznam!B85</f>
        <v>5</v>
      </c>
      <c r="B41" s="2" t="str">
        <f>Seznam!C85</f>
        <v>Barbora Říhová</v>
      </c>
      <c r="C41" s="9">
        <f>Seznam!D85</f>
        <v>2005</v>
      </c>
      <c r="D41" s="45" t="str">
        <f>Seznam!E85</f>
        <v>Sokol Praha VII</v>
      </c>
      <c r="E41" s="45" t="str">
        <f>Seznam!F85</f>
        <v>CZE</v>
      </c>
      <c r="F41" s="239" t="str">
        <f t="shared" si="21"/>
        <v xml:space="preserve"> </v>
      </c>
      <c r="G41" s="232">
        <v>3.1</v>
      </c>
      <c r="H41" s="233">
        <v>2.2000000000000002</v>
      </c>
      <c r="I41" s="234">
        <v>2.2000000000000002</v>
      </c>
      <c r="J41" s="234">
        <v>2.1</v>
      </c>
      <c r="K41" s="34">
        <f t="shared" si="22"/>
        <v>2.2000000000000002</v>
      </c>
      <c r="L41" s="235">
        <v>6.8</v>
      </c>
      <c r="M41" s="236">
        <v>6.8</v>
      </c>
      <c r="N41" s="234">
        <v>5.8</v>
      </c>
      <c r="O41" s="234">
        <v>5.2</v>
      </c>
      <c r="P41" s="34">
        <f t="shared" si="23"/>
        <v>6.3</v>
      </c>
      <c r="Q41" s="237"/>
      <c r="R41" s="27">
        <f t="shared" si="24"/>
        <v>8.5</v>
      </c>
      <c r="S41" s="35">
        <f t="shared" si="25"/>
        <v>18</v>
      </c>
      <c r="T41" s="25">
        <f t="shared" si="26"/>
        <v>15</v>
      </c>
      <c r="U41" s="36">
        <f t="shared" si="27"/>
        <v>14</v>
      </c>
      <c r="W41" s="47" t="str">
        <f t="shared" si="28"/>
        <v xml:space="preserve"> </v>
      </c>
      <c r="X41" s="42">
        <f t="shared" si="29"/>
        <v>2.2000000000000002</v>
      </c>
      <c r="Y41" s="42">
        <f t="shared" si="30"/>
        <v>6.3</v>
      </c>
      <c r="Z41" s="42">
        <f t="shared" si="31"/>
        <v>0</v>
      </c>
      <c r="AA41" s="42">
        <f t="shared" si="32"/>
        <v>8.5</v>
      </c>
      <c r="AB41" s="42">
        <f t="shared" si="33"/>
        <v>18</v>
      </c>
    </row>
    <row r="42" spans="1:28" ht="24.95" customHeight="1">
      <c r="A42" s="44">
        <f>Seznam!B86</f>
        <v>6</v>
      </c>
      <c r="B42" s="2" t="str">
        <f>Seznam!C86</f>
        <v>Nera Štrbac</v>
      </c>
      <c r="C42" s="9">
        <f>Seznam!D86</f>
        <v>2004</v>
      </c>
      <c r="D42" s="45" t="str">
        <f>Seznam!E86</f>
        <v>Maksimir Zagreb</v>
      </c>
      <c r="E42" s="45" t="str">
        <f>Seznam!F86</f>
        <v>CRO</v>
      </c>
      <c r="F42" s="239" t="str">
        <f t="shared" si="21"/>
        <v xml:space="preserve"> </v>
      </c>
      <c r="G42" s="232">
        <v>2.2999999999999998</v>
      </c>
      <c r="H42" s="233">
        <v>4.2</v>
      </c>
      <c r="I42" s="234">
        <v>2.4</v>
      </c>
      <c r="J42" s="234">
        <v>2.2999999999999998</v>
      </c>
      <c r="K42" s="34">
        <f t="shared" si="22"/>
        <v>2.35</v>
      </c>
      <c r="L42" s="235">
        <v>5.8</v>
      </c>
      <c r="M42" s="236">
        <v>5</v>
      </c>
      <c r="N42" s="234">
        <v>4.5</v>
      </c>
      <c r="O42" s="234">
        <v>4.5</v>
      </c>
      <c r="P42" s="34">
        <f t="shared" si="23"/>
        <v>4.75</v>
      </c>
      <c r="Q42" s="237">
        <v>0.6</v>
      </c>
      <c r="R42" s="27">
        <f t="shared" si="24"/>
        <v>6.5</v>
      </c>
      <c r="S42" s="35">
        <f t="shared" si="25"/>
        <v>16.25</v>
      </c>
      <c r="T42" s="25">
        <f t="shared" si="26"/>
        <v>23</v>
      </c>
      <c r="U42" s="36">
        <f t="shared" si="27"/>
        <v>19</v>
      </c>
      <c r="W42" s="47" t="str">
        <f t="shared" si="28"/>
        <v xml:space="preserve"> </v>
      </c>
      <c r="X42" s="42">
        <f t="shared" si="29"/>
        <v>2.35</v>
      </c>
      <c r="Y42" s="42">
        <f t="shared" si="30"/>
        <v>4.75</v>
      </c>
      <c r="Z42" s="42">
        <f t="shared" si="31"/>
        <v>0.6</v>
      </c>
      <c r="AA42" s="42">
        <f t="shared" si="32"/>
        <v>6.5</v>
      </c>
      <c r="AB42" s="42">
        <f t="shared" si="33"/>
        <v>16.25</v>
      </c>
    </row>
    <row r="43" spans="1:28" ht="24.95" customHeight="1">
      <c r="A43" s="44">
        <f>Seznam!B87</f>
        <v>7</v>
      </c>
      <c r="B43" s="2" t="str">
        <f>Seznam!C87</f>
        <v>Flora Perl</v>
      </c>
      <c r="C43" s="9">
        <f>Seznam!D87</f>
        <v>2005</v>
      </c>
      <c r="D43" s="45" t="str">
        <f>Seznam!E87</f>
        <v>TGU Salzburg</v>
      </c>
      <c r="E43" s="45" t="str">
        <f>Seznam!F87</f>
        <v>AUT</v>
      </c>
      <c r="F43" s="239" t="str">
        <f t="shared" si="21"/>
        <v xml:space="preserve"> </v>
      </c>
      <c r="G43" s="232">
        <v>1.6</v>
      </c>
      <c r="H43" s="233">
        <v>0.8</v>
      </c>
      <c r="I43" s="234">
        <v>1.1000000000000001</v>
      </c>
      <c r="J43" s="234">
        <v>1.4</v>
      </c>
      <c r="K43" s="34">
        <f t="shared" si="22"/>
        <v>1.25</v>
      </c>
      <c r="L43" s="235">
        <v>6.2</v>
      </c>
      <c r="M43" s="236">
        <v>6.4</v>
      </c>
      <c r="N43" s="234">
        <v>5.6</v>
      </c>
      <c r="O43" s="234">
        <v>5.2</v>
      </c>
      <c r="P43" s="34">
        <f t="shared" si="23"/>
        <v>5.9</v>
      </c>
      <c r="Q43" s="237"/>
      <c r="R43" s="27">
        <f t="shared" si="24"/>
        <v>7.15</v>
      </c>
      <c r="S43" s="35">
        <f t="shared" si="25"/>
        <v>15.55</v>
      </c>
      <c r="T43" s="25">
        <f t="shared" si="26"/>
        <v>22</v>
      </c>
      <c r="U43" s="36">
        <f t="shared" si="27"/>
        <v>22</v>
      </c>
      <c r="W43" s="47" t="str">
        <f t="shared" si="28"/>
        <v xml:space="preserve"> </v>
      </c>
      <c r="X43" s="42">
        <f t="shared" si="29"/>
        <v>1.25</v>
      </c>
      <c r="Y43" s="42">
        <f t="shared" si="30"/>
        <v>5.9</v>
      </c>
      <c r="Z43" s="42">
        <f t="shared" si="31"/>
        <v>0</v>
      </c>
      <c r="AA43" s="42">
        <f t="shared" si="32"/>
        <v>7.15</v>
      </c>
      <c r="AB43" s="42">
        <f t="shared" si="33"/>
        <v>15.55</v>
      </c>
    </row>
    <row r="44" spans="1:28" ht="24.95" customHeight="1">
      <c r="A44" s="44">
        <f>Seznam!B88</f>
        <v>9</v>
      </c>
      <c r="B44" s="2" t="str">
        <f>Seznam!C88</f>
        <v>Alexandra Jurgas</v>
      </c>
      <c r="C44" s="9">
        <f>Seznam!D88</f>
        <v>2004</v>
      </c>
      <c r="D44" s="45" t="str">
        <f>Seznam!E88</f>
        <v>UKS 41 Lodž</v>
      </c>
      <c r="E44" s="45" t="str">
        <f>Seznam!F88</f>
        <v>POL</v>
      </c>
      <c r="F44" s="239" t="str">
        <f t="shared" si="21"/>
        <v xml:space="preserve"> </v>
      </c>
      <c r="G44" s="232">
        <v>4.8</v>
      </c>
      <c r="H44" s="233">
        <v>3.7</v>
      </c>
      <c r="I44" s="234">
        <v>3.9</v>
      </c>
      <c r="J44" s="234">
        <v>3.8</v>
      </c>
      <c r="K44" s="34">
        <f t="shared" si="22"/>
        <v>3.85</v>
      </c>
      <c r="L44" s="235">
        <v>6.9</v>
      </c>
      <c r="M44" s="236">
        <v>7.6</v>
      </c>
      <c r="N44" s="234">
        <v>6.3</v>
      </c>
      <c r="O44" s="234">
        <v>6.8</v>
      </c>
      <c r="P44" s="34">
        <f t="shared" si="23"/>
        <v>6.85</v>
      </c>
      <c r="Q44" s="237"/>
      <c r="R44" s="27">
        <f t="shared" si="24"/>
        <v>10.7</v>
      </c>
      <c r="S44" s="35">
        <f t="shared" si="25"/>
        <v>22.15</v>
      </c>
      <c r="T44" s="25">
        <f t="shared" si="26"/>
        <v>6</v>
      </c>
      <c r="U44" s="36">
        <f t="shared" si="27"/>
        <v>5</v>
      </c>
      <c r="W44" s="47" t="str">
        <f t="shared" si="28"/>
        <v xml:space="preserve"> </v>
      </c>
      <c r="X44" s="42">
        <f t="shared" si="29"/>
        <v>3.85</v>
      </c>
      <c r="Y44" s="42">
        <f t="shared" si="30"/>
        <v>6.85</v>
      </c>
      <c r="Z44" s="42">
        <f t="shared" si="31"/>
        <v>0</v>
      </c>
      <c r="AA44" s="42">
        <f t="shared" si="32"/>
        <v>10.7</v>
      </c>
      <c r="AB44" s="42">
        <f t="shared" si="33"/>
        <v>22.15</v>
      </c>
    </row>
    <row r="45" spans="1:28" ht="24.95" customHeight="1">
      <c r="A45" s="44">
        <f>Seznam!B89</f>
        <v>10</v>
      </c>
      <c r="B45" s="2" t="str">
        <f>Seznam!C89</f>
        <v xml:space="preserve">Walczakiewicz Maja </v>
      </c>
      <c r="C45" s="9">
        <f>Seznam!D89</f>
        <v>2004</v>
      </c>
      <c r="D45" s="45" t="str">
        <f>Seznam!E89</f>
        <v>Blekitna Szczecin</v>
      </c>
      <c r="E45" s="45" t="str">
        <f>Seznam!F89</f>
        <v>POL</v>
      </c>
      <c r="F45" s="239" t="str">
        <f t="shared" si="21"/>
        <v xml:space="preserve"> </v>
      </c>
      <c r="G45" s="232">
        <v>3</v>
      </c>
      <c r="H45" s="233">
        <v>3.9</v>
      </c>
      <c r="I45" s="234">
        <v>3.1</v>
      </c>
      <c r="J45" s="234">
        <v>3.1</v>
      </c>
      <c r="K45" s="34">
        <f t="shared" si="22"/>
        <v>3.1</v>
      </c>
      <c r="L45" s="235">
        <v>7</v>
      </c>
      <c r="M45" s="236">
        <v>7.5</v>
      </c>
      <c r="N45" s="234">
        <v>6.6</v>
      </c>
      <c r="O45" s="234">
        <v>6.5</v>
      </c>
      <c r="P45" s="34">
        <f t="shared" si="23"/>
        <v>6.8</v>
      </c>
      <c r="Q45" s="237"/>
      <c r="R45" s="27">
        <f t="shared" si="24"/>
        <v>9.9</v>
      </c>
      <c r="S45" s="35">
        <f t="shared" si="25"/>
        <v>20.55</v>
      </c>
      <c r="T45" s="25">
        <f t="shared" si="26"/>
        <v>10</v>
      </c>
      <c r="U45" s="36">
        <f t="shared" si="27"/>
        <v>6</v>
      </c>
      <c r="W45" s="47" t="str">
        <f t="shared" si="28"/>
        <v xml:space="preserve"> </v>
      </c>
      <c r="X45" s="42">
        <f t="shared" si="29"/>
        <v>3.1</v>
      </c>
      <c r="Y45" s="42">
        <f t="shared" si="30"/>
        <v>6.8</v>
      </c>
      <c r="Z45" s="42">
        <f t="shared" si="31"/>
        <v>0</v>
      </c>
      <c r="AA45" s="42">
        <f t="shared" si="32"/>
        <v>9.9</v>
      </c>
      <c r="AB45" s="42">
        <f t="shared" si="33"/>
        <v>20.55</v>
      </c>
    </row>
    <row r="46" spans="1:28" ht="24.95" customHeight="1">
      <c r="A46" s="44">
        <f>Seznam!B90</f>
        <v>11</v>
      </c>
      <c r="B46" s="2" t="str">
        <f>Seznam!C90</f>
        <v>Tereza Čermáková</v>
      </c>
      <c r="C46" s="9">
        <f>Seznam!D90</f>
        <v>2005</v>
      </c>
      <c r="D46" s="45" t="str">
        <f>Seznam!E90</f>
        <v>TJ Sokol Hodkovičky</v>
      </c>
      <c r="E46" s="45" t="str">
        <f>Seznam!F90</f>
        <v>CZE</v>
      </c>
      <c r="F46" s="239" t="str">
        <f t="shared" si="21"/>
        <v xml:space="preserve"> </v>
      </c>
      <c r="G46" s="232">
        <v>4.0999999999999996</v>
      </c>
      <c r="H46" s="233">
        <v>3.6</v>
      </c>
      <c r="I46" s="234">
        <v>4.5</v>
      </c>
      <c r="J46" s="234">
        <v>3.2</v>
      </c>
      <c r="K46" s="34">
        <f t="shared" si="22"/>
        <v>3.85</v>
      </c>
      <c r="L46" s="235">
        <v>7</v>
      </c>
      <c r="M46" s="236">
        <v>6.6</v>
      </c>
      <c r="N46" s="234">
        <v>5.9</v>
      </c>
      <c r="O46" s="234">
        <v>7.1</v>
      </c>
      <c r="P46" s="34">
        <f t="shared" si="23"/>
        <v>6.8</v>
      </c>
      <c r="Q46" s="237"/>
      <c r="R46" s="27">
        <f t="shared" si="24"/>
        <v>10.65</v>
      </c>
      <c r="S46" s="35">
        <f t="shared" si="25"/>
        <v>19.149999999999999</v>
      </c>
      <c r="T46" s="25">
        <f t="shared" si="26"/>
        <v>7</v>
      </c>
      <c r="U46" s="36">
        <f t="shared" si="27"/>
        <v>10</v>
      </c>
      <c r="W46" s="47" t="str">
        <f t="shared" si="28"/>
        <v xml:space="preserve"> </v>
      </c>
      <c r="X46" s="42">
        <f t="shared" si="29"/>
        <v>3.85</v>
      </c>
      <c r="Y46" s="42">
        <f t="shared" si="30"/>
        <v>6.8</v>
      </c>
      <c r="Z46" s="42">
        <f t="shared" si="31"/>
        <v>0</v>
      </c>
      <c r="AA46" s="42">
        <f t="shared" si="32"/>
        <v>10.65</v>
      </c>
      <c r="AB46" s="42">
        <f t="shared" si="33"/>
        <v>19.149999999999999</v>
      </c>
    </row>
    <row r="47" spans="1:28" ht="24.95" customHeight="1">
      <c r="A47" s="44">
        <f>Seznam!B91</f>
        <v>12</v>
      </c>
      <c r="B47" s="2" t="str">
        <f>Seznam!C91</f>
        <v>Nathali Tučková</v>
      </c>
      <c r="C47" s="9">
        <f>Seznam!D91</f>
        <v>2005</v>
      </c>
      <c r="D47" s="45" t="str">
        <f>Seznam!E91</f>
        <v>TJ Slavia Hradec Králové</v>
      </c>
      <c r="E47" s="45" t="str">
        <f>Seznam!F91</f>
        <v>CZE</v>
      </c>
      <c r="F47" s="239" t="str">
        <f t="shared" si="21"/>
        <v xml:space="preserve"> </v>
      </c>
      <c r="G47" s="232">
        <v>3.1</v>
      </c>
      <c r="H47" s="233">
        <v>4</v>
      </c>
      <c r="I47" s="234">
        <v>3.2</v>
      </c>
      <c r="J47" s="234">
        <v>2.7</v>
      </c>
      <c r="K47" s="34">
        <f t="shared" si="22"/>
        <v>3.15</v>
      </c>
      <c r="L47" s="235">
        <v>7.1</v>
      </c>
      <c r="M47" s="236">
        <v>6.7</v>
      </c>
      <c r="N47" s="234">
        <v>7.1</v>
      </c>
      <c r="O47" s="234">
        <v>5.8</v>
      </c>
      <c r="P47" s="34">
        <f t="shared" si="23"/>
        <v>6.9</v>
      </c>
      <c r="Q47" s="237"/>
      <c r="R47" s="27">
        <f t="shared" si="24"/>
        <v>10.050000000000001</v>
      </c>
      <c r="S47" s="35">
        <f t="shared" si="25"/>
        <v>17.200000000000003</v>
      </c>
      <c r="T47" s="25">
        <f t="shared" si="26"/>
        <v>9</v>
      </c>
      <c r="U47" s="36">
        <f t="shared" si="27"/>
        <v>17</v>
      </c>
      <c r="W47" s="47" t="str">
        <f t="shared" si="28"/>
        <v xml:space="preserve"> </v>
      </c>
      <c r="X47" s="42">
        <f t="shared" si="29"/>
        <v>3.15</v>
      </c>
      <c r="Y47" s="42">
        <f t="shared" si="30"/>
        <v>6.9</v>
      </c>
      <c r="Z47" s="42">
        <f t="shared" si="31"/>
        <v>0</v>
      </c>
      <c r="AA47" s="42">
        <f t="shared" si="32"/>
        <v>10.050000000000001</v>
      </c>
      <c r="AB47" s="42">
        <f t="shared" si="33"/>
        <v>17.200000000000003</v>
      </c>
    </row>
    <row r="48" spans="1:28" ht="24.95" customHeight="1">
      <c r="A48" s="44">
        <f>Seznam!B92</f>
        <v>13</v>
      </c>
      <c r="B48" s="2" t="str">
        <f>Seznam!C92</f>
        <v>Diana Avtová</v>
      </c>
      <c r="C48" s="9">
        <f>Seznam!D92</f>
        <v>2004</v>
      </c>
      <c r="D48" s="45" t="str">
        <f>Seznam!E92</f>
        <v>TJ ZŠ Hostivař Praha</v>
      </c>
      <c r="E48" s="45" t="str">
        <f>Seznam!F92</f>
        <v>CZE</v>
      </c>
      <c r="F48" s="239" t="str">
        <f t="shared" si="21"/>
        <v xml:space="preserve"> </v>
      </c>
      <c r="G48" s="232">
        <v>7.1</v>
      </c>
      <c r="H48" s="233">
        <v>6.1</v>
      </c>
      <c r="I48" s="234">
        <v>5.7</v>
      </c>
      <c r="J48" s="234">
        <v>5</v>
      </c>
      <c r="K48" s="34">
        <f t="shared" si="22"/>
        <v>5.9</v>
      </c>
      <c r="L48" s="235">
        <v>7</v>
      </c>
      <c r="M48" s="236">
        <v>7.2</v>
      </c>
      <c r="N48" s="234">
        <v>6.1</v>
      </c>
      <c r="O48" s="234">
        <v>7.1</v>
      </c>
      <c r="P48" s="34">
        <f t="shared" si="23"/>
        <v>7.05</v>
      </c>
      <c r="Q48" s="237"/>
      <c r="R48" s="27">
        <f t="shared" si="24"/>
        <v>12.95</v>
      </c>
      <c r="S48" s="35">
        <f t="shared" si="25"/>
        <v>24.4</v>
      </c>
      <c r="T48" s="25">
        <f t="shared" si="26"/>
        <v>2</v>
      </c>
      <c r="U48" s="36">
        <f t="shared" si="27"/>
        <v>3</v>
      </c>
      <c r="W48" s="47" t="str">
        <f t="shared" si="28"/>
        <v xml:space="preserve"> </v>
      </c>
      <c r="X48" s="42">
        <f t="shared" si="29"/>
        <v>5.9</v>
      </c>
      <c r="Y48" s="42">
        <f t="shared" si="30"/>
        <v>7.05</v>
      </c>
      <c r="Z48" s="42">
        <f t="shared" si="31"/>
        <v>0</v>
      </c>
      <c r="AA48" s="42">
        <f t="shared" si="32"/>
        <v>12.95</v>
      </c>
      <c r="AB48" s="42">
        <f t="shared" si="33"/>
        <v>24.4</v>
      </c>
    </row>
    <row r="49" spans="1:28" ht="24.95" customHeight="1">
      <c r="A49" s="44">
        <f>Seznam!B93</f>
        <v>14</v>
      </c>
      <c r="B49" s="2" t="str">
        <f>Seznam!C93</f>
        <v>Lena Sommerbichler</v>
      </c>
      <c r="C49" s="9">
        <f>Seznam!D93</f>
        <v>2005</v>
      </c>
      <c r="D49" s="45" t="str">
        <f>Seznam!E93</f>
        <v>Sportunion Rauris</v>
      </c>
      <c r="E49" s="45" t="str">
        <f>Seznam!F93</f>
        <v>AUT</v>
      </c>
      <c r="F49" s="239" t="str">
        <f t="shared" si="21"/>
        <v xml:space="preserve"> </v>
      </c>
      <c r="G49" s="232">
        <v>1</v>
      </c>
      <c r="H49" s="233">
        <v>1.5</v>
      </c>
      <c r="I49" s="234">
        <v>1.7</v>
      </c>
      <c r="J49" s="234">
        <v>1.2</v>
      </c>
      <c r="K49" s="34">
        <f t="shared" si="22"/>
        <v>1.35</v>
      </c>
      <c r="L49" s="235">
        <v>4.7</v>
      </c>
      <c r="M49" s="236">
        <v>3.5</v>
      </c>
      <c r="N49" s="234">
        <v>4.9000000000000004</v>
      </c>
      <c r="O49" s="234">
        <v>4.7</v>
      </c>
      <c r="P49" s="34">
        <f t="shared" si="23"/>
        <v>4.7</v>
      </c>
      <c r="Q49" s="237"/>
      <c r="R49" s="27">
        <f t="shared" si="24"/>
        <v>6.0500000000000007</v>
      </c>
      <c r="S49" s="35">
        <f t="shared" si="25"/>
        <v>13.200000000000001</v>
      </c>
      <c r="T49" s="25">
        <f t="shared" si="26"/>
        <v>25</v>
      </c>
      <c r="U49" s="36">
        <f t="shared" si="27"/>
        <v>25</v>
      </c>
      <c r="W49" s="47" t="str">
        <f t="shared" si="28"/>
        <v xml:space="preserve"> </v>
      </c>
      <c r="X49" s="42">
        <f t="shared" si="29"/>
        <v>1.35</v>
      </c>
      <c r="Y49" s="42">
        <f t="shared" si="30"/>
        <v>4.7</v>
      </c>
      <c r="Z49" s="42">
        <f t="shared" si="31"/>
        <v>0</v>
      </c>
      <c r="AA49" s="42">
        <f t="shared" si="32"/>
        <v>6.0500000000000007</v>
      </c>
      <c r="AB49" s="42">
        <f t="shared" si="33"/>
        <v>13.200000000000001</v>
      </c>
    </row>
    <row r="50" spans="1:28" ht="24.95" customHeight="1">
      <c r="A50" s="44">
        <f>Seznam!B94</f>
        <v>15</v>
      </c>
      <c r="B50" s="2" t="str">
        <f>Seznam!C94</f>
        <v>Xenie Klimenko</v>
      </c>
      <c r="C50" s="9">
        <f>Seznam!D94</f>
        <v>2004</v>
      </c>
      <c r="D50" s="45" t="str">
        <f>Seznam!E94</f>
        <v>Volgograd</v>
      </c>
      <c r="E50" s="45" t="str">
        <f>Seznam!F94</f>
        <v>RUS</v>
      </c>
      <c r="F50" s="239" t="str">
        <f t="shared" si="21"/>
        <v xml:space="preserve"> </v>
      </c>
      <c r="G50" s="232">
        <v>6.6</v>
      </c>
      <c r="H50" s="233">
        <v>6.6</v>
      </c>
      <c r="I50" s="234">
        <v>7.4</v>
      </c>
      <c r="J50" s="234">
        <v>6.1</v>
      </c>
      <c r="K50" s="34">
        <f t="shared" si="22"/>
        <v>6.6</v>
      </c>
      <c r="L50" s="235">
        <v>8</v>
      </c>
      <c r="M50" s="236">
        <v>8.6999999999999993</v>
      </c>
      <c r="N50" s="234">
        <v>8.1999999999999993</v>
      </c>
      <c r="O50" s="234">
        <v>8.6</v>
      </c>
      <c r="P50" s="34">
        <f t="shared" si="23"/>
        <v>8.4</v>
      </c>
      <c r="Q50" s="237"/>
      <c r="R50" s="27">
        <f t="shared" si="24"/>
        <v>15</v>
      </c>
      <c r="S50" s="35">
        <f t="shared" si="25"/>
        <v>30.45</v>
      </c>
      <c r="T50" s="25">
        <f t="shared" si="26"/>
        <v>1</v>
      </c>
      <c r="U50" s="36">
        <f t="shared" si="27"/>
        <v>1</v>
      </c>
      <c r="W50" s="47" t="str">
        <f t="shared" si="28"/>
        <v xml:space="preserve"> </v>
      </c>
      <c r="X50" s="42">
        <f t="shared" si="29"/>
        <v>6.6</v>
      </c>
      <c r="Y50" s="42">
        <f t="shared" si="30"/>
        <v>8.4</v>
      </c>
      <c r="Z50" s="42">
        <f t="shared" si="31"/>
        <v>0</v>
      </c>
      <c r="AA50" s="42">
        <f t="shared" si="32"/>
        <v>15</v>
      </c>
      <c r="AB50" s="42">
        <f t="shared" si="33"/>
        <v>30.45</v>
      </c>
    </row>
    <row r="51" spans="1:28" ht="24.95" customHeight="1">
      <c r="A51" s="44">
        <f>Seznam!B95</f>
        <v>16</v>
      </c>
      <c r="B51" s="2" t="str">
        <f>Seznam!C95</f>
        <v>Johanna Illichmann</v>
      </c>
      <c r="C51" s="9">
        <f>Seznam!D95</f>
        <v>2005</v>
      </c>
      <c r="D51" s="45" t="str">
        <f>Seznam!E95</f>
        <v>TGU Salzburg</v>
      </c>
      <c r="E51" s="45" t="str">
        <f>Seznam!F95</f>
        <v>AUT</v>
      </c>
      <c r="F51" s="239" t="str">
        <f t="shared" si="21"/>
        <v xml:space="preserve"> </v>
      </c>
      <c r="G51" s="232">
        <v>2</v>
      </c>
      <c r="H51" s="233">
        <v>1.8</v>
      </c>
      <c r="I51" s="234">
        <v>2.5</v>
      </c>
      <c r="J51" s="234">
        <v>2.2000000000000002</v>
      </c>
      <c r="K51" s="34">
        <f t="shared" si="22"/>
        <v>2.1</v>
      </c>
      <c r="L51" s="235">
        <v>4.7</v>
      </c>
      <c r="M51" s="236">
        <v>6.2</v>
      </c>
      <c r="N51" s="234">
        <v>6.4</v>
      </c>
      <c r="O51" s="234">
        <v>6.6</v>
      </c>
      <c r="P51" s="34">
        <f t="shared" si="23"/>
        <v>6.3</v>
      </c>
      <c r="Q51" s="237"/>
      <c r="R51" s="27">
        <f t="shared" si="24"/>
        <v>8.4</v>
      </c>
      <c r="S51" s="35">
        <f t="shared" si="25"/>
        <v>15.4</v>
      </c>
      <c r="T51" s="25">
        <f t="shared" si="26"/>
        <v>17</v>
      </c>
      <c r="U51" s="36">
        <f t="shared" si="27"/>
        <v>23</v>
      </c>
      <c r="W51" s="47" t="str">
        <f t="shared" si="28"/>
        <v xml:space="preserve"> </v>
      </c>
      <c r="X51" s="42">
        <f t="shared" si="29"/>
        <v>2.1</v>
      </c>
      <c r="Y51" s="42">
        <f t="shared" si="30"/>
        <v>6.3</v>
      </c>
      <c r="Z51" s="42">
        <f t="shared" si="31"/>
        <v>0</v>
      </c>
      <c r="AA51" s="42">
        <f t="shared" si="32"/>
        <v>8.4</v>
      </c>
      <c r="AB51" s="42">
        <f t="shared" si="33"/>
        <v>15.4</v>
      </c>
    </row>
    <row r="52" spans="1:28" ht="24.95" customHeight="1">
      <c r="A52" s="44">
        <f>Seznam!B96</f>
        <v>17</v>
      </c>
      <c r="B52" s="2" t="str">
        <f>Seznam!C96</f>
        <v>Johanka Vejnarová</v>
      </c>
      <c r="C52" s="9">
        <f>Seznam!D96</f>
        <v>2004</v>
      </c>
      <c r="D52" s="45" t="str">
        <f>Seznam!E96</f>
        <v>Sokol Praha VII</v>
      </c>
      <c r="E52" s="45" t="str">
        <f>Seznam!F96</f>
        <v>CZE</v>
      </c>
      <c r="F52" s="239" t="str">
        <f t="shared" si="21"/>
        <v xml:space="preserve"> </v>
      </c>
      <c r="G52" s="232">
        <v>3.3</v>
      </c>
      <c r="H52" s="233">
        <v>3</v>
      </c>
      <c r="I52" s="234">
        <v>2.1</v>
      </c>
      <c r="J52" s="234">
        <v>2.1</v>
      </c>
      <c r="K52" s="34">
        <f t="shared" si="22"/>
        <v>2.5499999999999998</v>
      </c>
      <c r="L52" s="235">
        <v>6.7</v>
      </c>
      <c r="M52" s="236">
        <v>6.6</v>
      </c>
      <c r="N52" s="234">
        <v>5.9</v>
      </c>
      <c r="O52" s="234">
        <v>6.2</v>
      </c>
      <c r="P52" s="34">
        <f t="shared" si="23"/>
        <v>6.4</v>
      </c>
      <c r="Q52" s="237"/>
      <c r="R52" s="27">
        <f t="shared" si="24"/>
        <v>8.9499999999999993</v>
      </c>
      <c r="S52" s="35">
        <f t="shared" si="25"/>
        <v>17.399999999999999</v>
      </c>
      <c r="T52" s="25">
        <f t="shared" si="26"/>
        <v>14</v>
      </c>
      <c r="U52" s="36">
        <f t="shared" si="27"/>
        <v>15</v>
      </c>
      <c r="W52" s="47" t="str">
        <f t="shared" si="28"/>
        <v xml:space="preserve"> </v>
      </c>
      <c r="X52" s="42">
        <f t="shared" si="29"/>
        <v>2.5499999999999998</v>
      </c>
      <c r="Y52" s="42">
        <f t="shared" si="30"/>
        <v>6.4</v>
      </c>
      <c r="Z52" s="42">
        <f t="shared" si="31"/>
        <v>0</v>
      </c>
      <c r="AA52" s="42">
        <f t="shared" si="32"/>
        <v>8.9499999999999993</v>
      </c>
      <c r="AB52" s="42">
        <f t="shared" si="33"/>
        <v>17.399999999999999</v>
      </c>
    </row>
    <row r="53" spans="1:28" ht="24.95" customHeight="1">
      <c r="A53" s="44">
        <f>Seznam!B97</f>
        <v>18</v>
      </c>
      <c r="B53" s="2" t="str">
        <f>Seznam!C97</f>
        <v xml:space="preserve">Marika Błaszkiewicz </v>
      </c>
      <c r="C53" s="9">
        <f>Seznam!D97</f>
        <v>2005</v>
      </c>
      <c r="D53" s="45" t="str">
        <f>Seznam!E97</f>
        <v>Blekitna Szczecin</v>
      </c>
      <c r="E53" s="45" t="str">
        <f>Seznam!F97</f>
        <v>POL</v>
      </c>
      <c r="F53" s="239" t="str">
        <f t="shared" si="21"/>
        <v xml:space="preserve"> </v>
      </c>
      <c r="G53" s="232">
        <v>2.5</v>
      </c>
      <c r="H53" s="233">
        <v>2.6</v>
      </c>
      <c r="I53" s="234">
        <v>2</v>
      </c>
      <c r="J53" s="234">
        <v>2.1</v>
      </c>
      <c r="K53" s="34">
        <f t="shared" si="22"/>
        <v>2.2999999999999998</v>
      </c>
      <c r="L53" s="235">
        <v>4.8</v>
      </c>
      <c r="M53" s="236">
        <v>4.5999999999999996</v>
      </c>
      <c r="N53" s="234">
        <v>6.1</v>
      </c>
      <c r="O53" s="234">
        <v>4.5999999999999996</v>
      </c>
      <c r="P53" s="34">
        <f t="shared" si="23"/>
        <v>4.7</v>
      </c>
      <c r="Q53" s="237">
        <v>0.8</v>
      </c>
      <c r="R53" s="27">
        <f t="shared" si="24"/>
        <v>6.2</v>
      </c>
      <c r="S53" s="35">
        <f t="shared" si="25"/>
        <v>15.600000000000001</v>
      </c>
      <c r="T53" s="25">
        <f t="shared" si="26"/>
        <v>24</v>
      </c>
      <c r="U53" s="36">
        <f t="shared" si="27"/>
        <v>21</v>
      </c>
      <c r="W53" s="47" t="str">
        <f t="shared" si="28"/>
        <v xml:space="preserve"> </v>
      </c>
      <c r="X53" s="42">
        <f t="shared" si="29"/>
        <v>2.2999999999999998</v>
      </c>
      <c r="Y53" s="42">
        <f t="shared" si="30"/>
        <v>4.7</v>
      </c>
      <c r="Z53" s="42">
        <f t="shared" si="31"/>
        <v>0.8</v>
      </c>
      <c r="AA53" s="42">
        <f t="shared" si="32"/>
        <v>6.2</v>
      </c>
      <c r="AB53" s="42">
        <f t="shared" si="33"/>
        <v>15.600000000000001</v>
      </c>
    </row>
    <row r="54" spans="1:28" ht="24.95" customHeight="1">
      <c r="A54" s="44">
        <f>Seznam!B98</f>
        <v>20</v>
      </c>
      <c r="B54" s="2" t="str">
        <f>Seznam!C98</f>
        <v>Veronika Ruckerová</v>
      </c>
      <c r="C54" s="9">
        <f>Seznam!D98</f>
        <v>2004</v>
      </c>
      <c r="D54" s="45" t="str">
        <f>Seznam!E98</f>
        <v>TJ ZŠ Hostivař Praha</v>
      </c>
      <c r="E54" s="45" t="str">
        <f>Seznam!F98</f>
        <v>CZE</v>
      </c>
      <c r="F54" s="239" t="str">
        <f t="shared" si="21"/>
        <v xml:space="preserve"> </v>
      </c>
      <c r="G54" s="232">
        <v>4.4000000000000004</v>
      </c>
      <c r="H54" s="233">
        <v>2.1</v>
      </c>
      <c r="I54" s="234">
        <v>2.8</v>
      </c>
      <c r="J54" s="234">
        <v>3.1</v>
      </c>
      <c r="K54" s="34">
        <f t="shared" si="22"/>
        <v>2.95</v>
      </c>
      <c r="L54" s="235">
        <v>5.5</v>
      </c>
      <c r="M54" s="236">
        <v>6.1</v>
      </c>
      <c r="N54" s="234">
        <v>5</v>
      </c>
      <c r="O54" s="234">
        <v>5.2</v>
      </c>
      <c r="P54" s="34">
        <f t="shared" si="23"/>
        <v>5.35</v>
      </c>
      <c r="Q54" s="237"/>
      <c r="R54" s="27">
        <f t="shared" si="24"/>
        <v>8.3000000000000007</v>
      </c>
      <c r="S54" s="35">
        <f t="shared" si="25"/>
        <v>17.3</v>
      </c>
      <c r="T54" s="25">
        <f t="shared" si="26"/>
        <v>18</v>
      </c>
      <c r="U54" s="36">
        <f t="shared" si="27"/>
        <v>16</v>
      </c>
      <c r="W54" s="47" t="str">
        <f t="shared" si="28"/>
        <v xml:space="preserve"> </v>
      </c>
      <c r="X54" s="42">
        <f t="shared" si="29"/>
        <v>2.95</v>
      </c>
      <c r="Y54" s="42">
        <f t="shared" si="30"/>
        <v>5.35</v>
      </c>
      <c r="Z54" s="42">
        <f t="shared" si="31"/>
        <v>0</v>
      </c>
      <c r="AA54" s="42">
        <f t="shared" si="32"/>
        <v>8.3000000000000007</v>
      </c>
      <c r="AB54" s="42">
        <f t="shared" si="33"/>
        <v>17.3</v>
      </c>
    </row>
    <row r="55" spans="1:28" ht="24.95" customHeight="1">
      <c r="A55" s="44">
        <f>Seznam!B99</f>
        <v>21</v>
      </c>
      <c r="B55" s="2" t="str">
        <f>Seznam!C99</f>
        <v>Julie Musilová</v>
      </c>
      <c r="C55" s="9">
        <f>Seznam!D99</f>
        <v>2004</v>
      </c>
      <c r="D55" s="45" t="str">
        <f>Seznam!E99</f>
        <v>SKP MG Brno</v>
      </c>
      <c r="E55" s="45" t="str">
        <f>Seznam!F99</f>
        <v>CZE</v>
      </c>
      <c r="F55" s="239" t="str">
        <f t="shared" si="21"/>
        <v xml:space="preserve"> </v>
      </c>
      <c r="G55" s="232">
        <v>3</v>
      </c>
      <c r="H55" s="233">
        <v>4.2</v>
      </c>
      <c r="I55" s="234">
        <v>3.3</v>
      </c>
      <c r="J55" s="234">
        <v>3.3</v>
      </c>
      <c r="K55" s="34">
        <f t="shared" si="22"/>
        <v>3.3</v>
      </c>
      <c r="L55" s="235">
        <v>6.6</v>
      </c>
      <c r="M55" s="236">
        <v>7</v>
      </c>
      <c r="N55" s="234">
        <v>6</v>
      </c>
      <c r="O55" s="234">
        <v>6</v>
      </c>
      <c r="P55" s="34">
        <f t="shared" si="23"/>
        <v>6.3</v>
      </c>
      <c r="Q55" s="237"/>
      <c r="R55" s="27">
        <f t="shared" si="24"/>
        <v>9.6</v>
      </c>
      <c r="S55" s="35">
        <f t="shared" si="25"/>
        <v>19.75</v>
      </c>
      <c r="T55" s="25">
        <f t="shared" si="26"/>
        <v>11</v>
      </c>
      <c r="U55" s="36">
        <f t="shared" si="27"/>
        <v>8</v>
      </c>
      <c r="W55" s="47" t="str">
        <f t="shared" si="28"/>
        <v xml:space="preserve"> </v>
      </c>
      <c r="X55" s="42">
        <f t="shared" si="29"/>
        <v>3.3</v>
      </c>
      <c r="Y55" s="42">
        <f t="shared" si="30"/>
        <v>6.3</v>
      </c>
      <c r="Z55" s="42">
        <f t="shared" si="31"/>
        <v>0</v>
      </c>
      <c r="AA55" s="42">
        <f t="shared" si="32"/>
        <v>9.6</v>
      </c>
      <c r="AB55" s="42">
        <f t="shared" si="33"/>
        <v>19.75</v>
      </c>
    </row>
    <row r="56" spans="1:28" ht="24.95" customHeight="1">
      <c r="A56" s="44">
        <f>Seznam!B100</f>
        <v>22</v>
      </c>
      <c r="B56" s="2" t="str">
        <f>Seznam!C100</f>
        <v>Una Bauer</v>
      </c>
      <c r="C56" s="9">
        <f>Seznam!D100</f>
        <v>2004</v>
      </c>
      <c r="D56" s="45" t="str">
        <f>Seznam!E100</f>
        <v>ÖTB Linz</v>
      </c>
      <c r="E56" s="45" t="str">
        <f>Seznam!F100</f>
        <v>AUT</v>
      </c>
      <c r="F56" s="239" t="str">
        <f t="shared" si="21"/>
        <v xml:space="preserve"> </v>
      </c>
      <c r="G56" s="232">
        <v>2.7</v>
      </c>
      <c r="H56" s="233">
        <v>3.4</v>
      </c>
      <c r="I56" s="234">
        <v>2.7</v>
      </c>
      <c r="J56" s="234">
        <v>2.8</v>
      </c>
      <c r="K56" s="34">
        <f t="shared" si="22"/>
        <v>2.75</v>
      </c>
      <c r="L56" s="235">
        <v>5.8</v>
      </c>
      <c r="M56" s="236">
        <v>5.8</v>
      </c>
      <c r="N56" s="234">
        <v>5.7</v>
      </c>
      <c r="O56" s="234">
        <v>5.0999999999999996</v>
      </c>
      <c r="P56" s="34">
        <f t="shared" si="23"/>
        <v>5.75</v>
      </c>
      <c r="Q56" s="237"/>
      <c r="R56" s="27">
        <f t="shared" si="24"/>
        <v>8.5</v>
      </c>
      <c r="S56" s="35">
        <f t="shared" si="25"/>
        <v>18.100000000000001</v>
      </c>
      <c r="T56" s="25">
        <f t="shared" si="26"/>
        <v>15</v>
      </c>
      <c r="U56" s="36">
        <f t="shared" si="27"/>
        <v>13</v>
      </c>
      <c r="W56" s="47" t="str">
        <f t="shared" si="28"/>
        <v xml:space="preserve"> </v>
      </c>
      <c r="X56" s="42">
        <f t="shared" si="29"/>
        <v>2.75</v>
      </c>
      <c r="Y56" s="42">
        <f t="shared" si="30"/>
        <v>5.75</v>
      </c>
      <c r="Z56" s="42">
        <f t="shared" si="31"/>
        <v>0</v>
      </c>
      <c r="AA56" s="42">
        <f t="shared" si="32"/>
        <v>8.5</v>
      </c>
      <c r="AB56" s="42">
        <f t="shared" si="33"/>
        <v>18.100000000000001</v>
      </c>
    </row>
    <row r="57" spans="1:28" ht="24.95" customHeight="1">
      <c r="A57" s="44">
        <f>Seznam!B101</f>
        <v>25</v>
      </c>
      <c r="B57" s="2" t="str">
        <f>Seznam!C101</f>
        <v>Denisa Václavíková</v>
      </c>
      <c r="C57" s="9">
        <f>Seznam!D101</f>
        <v>2005</v>
      </c>
      <c r="D57" s="45" t="str">
        <f>Seznam!E101</f>
        <v>SK TART MS Brno</v>
      </c>
      <c r="E57" s="45" t="str">
        <f>Seznam!F101</f>
        <v>CZE</v>
      </c>
      <c r="F57" s="239" t="str">
        <f t="shared" si="21"/>
        <v xml:space="preserve"> </v>
      </c>
      <c r="G57" s="232">
        <v>3.9</v>
      </c>
      <c r="H57" s="233">
        <v>3.7</v>
      </c>
      <c r="I57" s="234">
        <v>4</v>
      </c>
      <c r="J57" s="234">
        <v>2.7</v>
      </c>
      <c r="K57" s="34">
        <f t="shared" ref="K57:K62" si="34">IF($L$2=2,TRUNC(SUM(G57:J57)/2*1000)/1000,IF($L$2=3,TRUNC(SUM(G57:J57)/3*1000)/1000,IF($L$2=4,TRUNC(MEDIAN(G57:J57)*1000)/1000,"???")))</f>
        <v>3.8</v>
      </c>
      <c r="L57" s="235">
        <v>6.9</v>
      </c>
      <c r="M57" s="236">
        <v>7.1</v>
      </c>
      <c r="N57" s="234">
        <v>7.4</v>
      </c>
      <c r="O57" s="234">
        <v>5.9</v>
      </c>
      <c r="P57" s="34">
        <f t="shared" ref="P57:P62" si="35">IF($M$2=2,TRUNC(SUM(L57:M57)/2*1000)/1000,IF($M$2=3,TRUNC(SUM(L57:N57)/3*1000)/1000,IF($M$2=4,TRUNC(MEDIAN(L57:O57)*1000)/1000,"???")))</f>
        <v>7</v>
      </c>
      <c r="Q57" s="237"/>
      <c r="R57" s="27">
        <f t="shared" ref="R57:R62" si="36">K57+P57-Q57</f>
        <v>10.8</v>
      </c>
      <c r="S57" s="35">
        <f t="shared" si="25"/>
        <v>19.899999999999999</v>
      </c>
      <c r="T57" s="25">
        <f t="shared" si="26"/>
        <v>5</v>
      </c>
      <c r="U57" s="36">
        <f t="shared" si="27"/>
        <v>7</v>
      </c>
      <c r="W57" s="47" t="str">
        <f t="shared" ref="W57:W62" si="37">F57</f>
        <v xml:space="preserve"> </v>
      </c>
      <c r="X57" s="42">
        <f t="shared" ref="X57:X62" si="38">K57</f>
        <v>3.8</v>
      </c>
      <c r="Y57" s="42">
        <f t="shared" ref="Y57:Y62" si="39">P57</f>
        <v>7</v>
      </c>
      <c r="Z57" s="42">
        <f t="shared" ref="Z57:Z62" si="40">Q57</f>
        <v>0</v>
      </c>
      <c r="AA57" s="42">
        <f t="shared" ref="AA57:AA62" si="41">R57</f>
        <v>10.8</v>
      </c>
      <c r="AB57" s="42">
        <f t="shared" ref="AB57:AB62" si="42">S57</f>
        <v>19.899999999999999</v>
      </c>
    </row>
    <row r="58" spans="1:28" ht="24.95" customHeight="1">
      <c r="A58" s="44">
        <f>Seznam!B102</f>
        <v>26</v>
      </c>
      <c r="B58" s="2" t="str">
        <f>Seznam!C102</f>
        <v>Lea Stöckl</v>
      </c>
      <c r="C58" s="9">
        <f>Seznam!D102</f>
        <v>2005</v>
      </c>
      <c r="D58" s="45" t="str">
        <f>Seznam!E102</f>
        <v>Sportunion Rauris</v>
      </c>
      <c r="E58" s="45" t="str">
        <f>Seznam!F102</f>
        <v>AUT</v>
      </c>
      <c r="F58" s="239" t="str">
        <f t="shared" si="21"/>
        <v xml:space="preserve"> </v>
      </c>
      <c r="G58" s="232">
        <v>2.2000000000000002</v>
      </c>
      <c r="H58" s="233">
        <v>1.6</v>
      </c>
      <c r="I58" s="234">
        <v>1.8</v>
      </c>
      <c r="J58" s="234">
        <v>2.2000000000000002</v>
      </c>
      <c r="K58" s="34">
        <f t="shared" si="34"/>
        <v>2</v>
      </c>
      <c r="L58" s="235">
        <v>6.7</v>
      </c>
      <c r="M58" s="236">
        <v>4.5</v>
      </c>
      <c r="N58" s="234">
        <v>5.7</v>
      </c>
      <c r="O58" s="234">
        <v>6.3</v>
      </c>
      <c r="P58" s="34">
        <f t="shared" si="35"/>
        <v>6</v>
      </c>
      <c r="Q58" s="237"/>
      <c r="R58" s="27">
        <f t="shared" si="36"/>
        <v>8</v>
      </c>
      <c r="S58" s="35">
        <f t="shared" si="25"/>
        <v>16.649999999999999</v>
      </c>
      <c r="T58" s="25">
        <f t="shared" si="26"/>
        <v>20</v>
      </c>
      <c r="U58" s="36">
        <f t="shared" si="27"/>
        <v>18</v>
      </c>
      <c r="W58" s="47" t="str">
        <f t="shared" si="37"/>
        <v xml:space="preserve"> </v>
      </c>
      <c r="X58" s="42">
        <f t="shared" si="38"/>
        <v>2</v>
      </c>
      <c r="Y58" s="42">
        <f t="shared" si="39"/>
        <v>6</v>
      </c>
      <c r="Z58" s="42">
        <f t="shared" si="40"/>
        <v>0</v>
      </c>
      <c r="AA58" s="42">
        <f t="shared" si="41"/>
        <v>8</v>
      </c>
      <c r="AB58" s="42">
        <f t="shared" si="42"/>
        <v>16.649999999999999</v>
      </c>
    </row>
    <row r="59" spans="1:28" ht="24.95" customHeight="1">
      <c r="A59" s="44">
        <f>Seznam!B103</f>
        <v>29</v>
      </c>
      <c r="B59" s="2" t="str">
        <f>Seznam!C103</f>
        <v>Wiktoria Adamczyk</v>
      </c>
      <c r="C59" s="9">
        <f>Seznam!D103</f>
        <v>2004</v>
      </c>
      <c r="D59" s="45" t="str">
        <f>Seznam!E103</f>
        <v>PTG Sokol Krakow</v>
      </c>
      <c r="E59" s="45" t="str">
        <f>Seznam!F103</f>
        <v>POL</v>
      </c>
      <c r="F59" s="239" t="str">
        <f t="shared" si="21"/>
        <v xml:space="preserve"> </v>
      </c>
      <c r="G59" s="232">
        <v>5.5</v>
      </c>
      <c r="H59" s="233">
        <v>5.2</v>
      </c>
      <c r="I59" s="234">
        <v>4.7</v>
      </c>
      <c r="J59" s="234">
        <v>4.5</v>
      </c>
      <c r="K59" s="34">
        <f t="shared" si="34"/>
        <v>4.95</v>
      </c>
      <c r="L59" s="235">
        <v>7.9</v>
      </c>
      <c r="M59" s="236">
        <v>7.4</v>
      </c>
      <c r="N59" s="234">
        <v>7.8</v>
      </c>
      <c r="O59" s="234">
        <v>6.9</v>
      </c>
      <c r="P59" s="34">
        <f t="shared" si="35"/>
        <v>7.6</v>
      </c>
      <c r="Q59" s="237"/>
      <c r="R59" s="27">
        <f t="shared" si="36"/>
        <v>12.55</v>
      </c>
      <c r="S59" s="35">
        <f t="shared" si="25"/>
        <v>24.55</v>
      </c>
      <c r="T59" s="25">
        <f t="shared" si="26"/>
        <v>3</v>
      </c>
      <c r="U59" s="36">
        <f t="shared" si="27"/>
        <v>2</v>
      </c>
      <c r="W59" s="47" t="str">
        <f t="shared" si="37"/>
        <v xml:space="preserve"> </v>
      </c>
      <c r="X59" s="42">
        <f t="shared" si="38"/>
        <v>4.95</v>
      </c>
      <c r="Y59" s="42">
        <f t="shared" si="39"/>
        <v>7.6</v>
      </c>
      <c r="Z59" s="42">
        <f t="shared" si="40"/>
        <v>0</v>
      </c>
      <c r="AA59" s="42">
        <f t="shared" si="41"/>
        <v>12.55</v>
      </c>
      <c r="AB59" s="42">
        <f t="shared" si="42"/>
        <v>24.55</v>
      </c>
    </row>
    <row r="60" spans="1:28" ht="24.95" customHeight="1">
      <c r="A60" s="44">
        <f>Seznam!B104</f>
        <v>30</v>
      </c>
      <c r="B60" s="2" t="str">
        <f>Seznam!C104</f>
        <v xml:space="preserve">Kornelia Lewandowska </v>
      </c>
      <c r="C60" s="9">
        <f>Seznam!D104</f>
        <v>2005</v>
      </c>
      <c r="D60" s="45" t="str">
        <f>Seznam!E104</f>
        <v>Blekitna Szczecin</v>
      </c>
      <c r="E60" s="45" t="str">
        <f>Seznam!F104</f>
        <v>POL</v>
      </c>
      <c r="F60" s="239" t="str">
        <f t="shared" si="21"/>
        <v xml:space="preserve"> </v>
      </c>
      <c r="G60" s="232">
        <v>4.0999999999999996</v>
      </c>
      <c r="H60" s="233">
        <v>2.9</v>
      </c>
      <c r="I60" s="234">
        <v>4.3</v>
      </c>
      <c r="J60" s="234">
        <v>3.3</v>
      </c>
      <c r="K60" s="34">
        <f t="shared" si="34"/>
        <v>3.7</v>
      </c>
      <c r="L60" s="235">
        <v>6.4</v>
      </c>
      <c r="M60" s="236">
        <v>6.2</v>
      </c>
      <c r="N60" s="234">
        <v>5.4</v>
      </c>
      <c r="O60" s="234">
        <v>4.5999999999999996</v>
      </c>
      <c r="P60" s="34">
        <f t="shared" si="35"/>
        <v>5.8</v>
      </c>
      <c r="Q60" s="237"/>
      <c r="R60" s="27">
        <f t="shared" si="36"/>
        <v>9.5</v>
      </c>
      <c r="S60" s="35">
        <f t="shared" si="25"/>
        <v>18.25</v>
      </c>
      <c r="T60" s="25">
        <f t="shared" si="26"/>
        <v>13</v>
      </c>
      <c r="U60" s="36">
        <f t="shared" si="27"/>
        <v>12</v>
      </c>
      <c r="W60" s="47" t="str">
        <f t="shared" si="37"/>
        <v xml:space="preserve"> </v>
      </c>
      <c r="X60" s="42">
        <f t="shared" si="38"/>
        <v>3.7</v>
      </c>
      <c r="Y60" s="42">
        <f t="shared" si="39"/>
        <v>5.8</v>
      </c>
      <c r="Z60" s="42">
        <f t="shared" si="40"/>
        <v>0</v>
      </c>
      <c r="AA60" s="42">
        <f t="shared" si="41"/>
        <v>9.5</v>
      </c>
      <c r="AB60" s="42">
        <f t="shared" si="42"/>
        <v>18.25</v>
      </c>
    </row>
    <row r="61" spans="1:28" ht="24.95" customHeight="1">
      <c r="A61" s="44">
        <f>Seznam!B105</f>
        <v>32</v>
      </c>
      <c r="B61" s="2" t="str">
        <f>Seznam!C105</f>
        <v>Adela Wagner-Löffler</v>
      </c>
      <c r="C61" s="9">
        <f>Seznam!D105</f>
        <v>2005</v>
      </c>
      <c r="D61" s="45" t="str">
        <f>Seznam!E105</f>
        <v>Sportunion West Wien</v>
      </c>
      <c r="E61" s="45" t="str">
        <f>Seznam!F105</f>
        <v>AUT</v>
      </c>
      <c r="F61" s="239" t="str">
        <f t="shared" si="21"/>
        <v xml:space="preserve"> </v>
      </c>
      <c r="G61" s="232">
        <v>2.1</v>
      </c>
      <c r="H61" s="233">
        <v>2.8</v>
      </c>
      <c r="I61" s="234">
        <v>1.8</v>
      </c>
      <c r="J61" s="234">
        <v>2.2999999999999998</v>
      </c>
      <c r="K61" s="34">
        <f t="shared" si="34"/>
        <v>2.2000000000000002</v>
      </c>
      <c r="L61" s="235">
        <v>6.5</v>
      </c>
      <c r="M61" s="236">
        <v>5.7</v>
      </c>
      <c r="N61" s="234">
        <v>5.5</v>
      </c>
      <c r="O61" s="234">
        <v>4.9000000000000004</v>
      </c>
      <c r="P61" s="34">
        <f t="shared" si="35"/>
        <v>5.6</v>
      </c>
      <c r="Q61" s="237"/>
      <c r="R61" s="27">
        <f t="shared" si="36"/>
        <v>7.8</v>
      </c>
      <c r="S61" s="35">
        <f t="shared" si="25"/>
        <v>16.149999999999999</v>
      </c>
      <c r="T61" s="25">
        <f t="shared" si="26"/>
        <v>21</v>
      </c>
      <c r="U61" s="36">
        <f t="shared" si="27"/>
        <v>20</v>
      </c>
      <c r="W61" s="47" t="str">
        <f t="shared" si="37"/>
        <v xml:space="preserve"> </v>
      </c>
      <c r="X61" s="42">
        <f t="shared" si="38"/>
        <v>2.2000000000000002</v>
      </c>
      <c r="Y61" s="42">
        <f t="shared" si="39"/>
        <v>5.6</v>
      </c>
      <c r="Z61" s="42">
        <f t="shared" si="40"/>
        <v>0</v>
      </c>
      <c r="AA61" s="42">
        <f t="shared" si="41"/>
        <v>7.8</v>
      </c>
      <c r="AB61" s="42">
        <f t="shared" si="42"/>
        <v>16.149999999999999</v>
      </c>
    </row>
    <row r="62" spans="1:28" ht="24.95" customHeight="1">
      <c r="A62" s="44">
        <f>Seznam!B106</f>
        <v>33</v>
      </c>
      <c r="B62" s="2" t="str">
        <f>Seznam!C106</f>
        <v>Ella Murkovic</v>
      </c>
      <c r="C62" s="9">
        <f>Seznam!D106</f>
        <v>2004</v>
      </c>
      <c r="D62" s="45" t="str">
        <f>Seznam!E106</f>
        <v>TGU Salzburg</v>
      </c>
      <c r="E62" s="45" t="str">
        <f>Seznam!F106</f>
        <v>AUT</v>
      </c>
      <c r="F62" s="239" t="str">
        <f t="shared" si="21"/>
        <v xml:space="preserve"> </v>
      </c>
      <c r="G62" s="232">
        <v>3.7</v>
      </c>
      <c r="H62" s="233">
        <v>3.8</v>
      </c>
      <c r="I62" s="234">
        <v>3</v>
      </c>
      <c r="J62" s="234">
        <v>3.1</v>
      </c>
      <c r="K62" s="34">
        <f t="shared" si="34"/>
        <v>3.4</v>
      </c>
      <c r="L62" s="235">
        <v>6.5</v>
      </c>
      <c r="M62" s="236">
        <v>7.4</v>
      </c>
      <c r="N62" s="234">
        <v>5.9</v>
      </c>
      <c r="O62" s="234">
        <f t="shared" ref="O62:O63" si="43">IF($M$2&lt;4,"x",0)</f>
        <v>0</v>
      </c>
      <c r="P62" s="34">
        <f t="shared" si="35"/>
        <v>6.2</v>
      </c>
      <c r="Q62" s="237"/>
      <c r="R62" s="27">
        <f t="shared" si="36"/>
        <v>9.6</v>
      </c>
      <c r="S62" s="35">
        <f t="shared" si="25"/>
        <v>19.200000000000003</v>
      </c>
      <c r="T62" s="25">
        <f t="shared" si="26"/>
        <v>11</v>
      </c>
      <c r="U62" s="36">
        <f t="shared" si="27"/>
        <v>9</v>
      </c>
      <c r="W62" s="47" t="str">
        <f t="shared" si="37"/>
        <v xml:space="preserve"> </v>
      </c>
      <c r="X62" s="42">
        <f t="shared" si="38"/>
        <v>3.4</v>
      </c>
      <c r="Y62" s="42">
        <f t="shared" si="39"/>
        <v>6.2</v>
      </c>
      <c r="Z62" s="42">
        <f t="shared" si="40"/>
        <v>0</v>
      </c>
      <c r="AA62" s="42">
        <f t="shared" si="41"/>
        <v>9.6</v>
      </c>
      <c r="AB62" s="42">
        <f t="shared" si="42"/>
        <v>19.200000000000003</v>
      </c>
    </row>
    <row r="63" spans="1:28" ht="24.95" customHeight="1">
      <c r="A63" s="44"/>
      <c r="B63" s="2"/>
      <c r="C63" s="9"/>
      <c r="D63" s="45"/>
      <c r="E63" s="45"/>
      <c r="F63" s="9"/>
      <c r="G63" s="43">
        <v>0</v>
      </c>
      <c r="H63" s="15"/>
      <c r="I63" s="37">
        <f t="shared" ref="I63" si="44">IF($L$2&lt;3,"x",0)</f>
        <v>0</v>
      </c>
      <c r="J63" s="37">
        <f t="shared" ref="J63" si="45">IF($L$2&lt;4,"x",0)</f>
        <v>0</v>
      </c>
      <c r="K63" s="34">
        <f t="shared" si="22"/>
        <v>0</v>
      </c>
      <c r="L63" s="17">
        <v>0</v>
      </c>
      <c r="M63" s="16"/>
      <c r="N63" s="37">
        <f t="shared" ref="N63" si="46">IF($M$2&lt;3,"x",0)</f>
        <v>0</v>
      </c>
      <c r="O63" s="37">
        <f t="shared" si="43"/>
        <v>0</v>
      </c>
      <c r="P63" s="34">
        <f t="shared" si="23"/>
        <v>0</v>
      </c>
      <c r="Q63" s="21"/>
      <c r="R63" s="27">
        <f t="shared" si="24"/>
        <v>0</v>
      </c>
      <c r="S63" s="35">
        <f t="shared" si="25"/>
        <v>0</v>
      </c>
      <c r="T63" s="25">
        <f t="shared" si="26"/>
        <v>26</v>
      </c>
      <c r="U63" s="36">
        <f t="shared" si="27"/>
        <v>26</v>
      </c>
      <c r="W63" s="47">
        <f t="shared" si="28"/>
        <v>0</v>
      </c>
      <c r="X63" s="42">
        <f t="shared" si="29"/>
        <v>0</v>
      </c>
      <c r="Y63" s="42">
        <f t="shared" si="30"/>
        <v>0</v>
      </c>
      <c r="Z63" s="42">
        <f t="shared" si="31"/>
        <v>0</v>
      </c>
      <c r="AA63" s="42">
        <f t="shared" si="32"/>
        <v>0</v>
      </c>
      <c r="AB63" s="42">
        <f t="shared" si="33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6:T37"/>
    <mergeCell ref="U36:U37"/>
    <mergeCell ref="A36:A37"/>
    <mergeCell ref="B36:B37"/>
    <mergeCell ref="C36:C37"/>
    <mergeCell ref="D36:D37"/>
    <mergeCell ref="E36:E37"/>
    <mergeCell ref="F36:F37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Zeros="0" topLeftCell="A34" zoomScale="75" workbookViewId="0">
      <selection activeCell="S16" sqref="S16"/>
    </sheetView>
  </sheetViews>
  <sheetFormatPr defaultRowHeight="12.75"/>
  <cols>
    <col min="1" max="1" width="10.7109375" customWidth="1"/>
    <col min="2" max="2" width="23.85546875" bestFit="1" customWidth="1"/>
    <col min="3" max="3" width="7.140625" style="5" customWidth="1"/>
    <col min="4" max="4" width="30" style="14" customWidth="1"/>
    <col min="5" max="5" width="5.28515625" style="14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_kat6</f>
        <v>5. kategorie - juniorky, ročník 2001 - 2003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7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Kat6S1</f>
        <v>sestava s obručí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7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Seznam!B107</f>
        <v>1</v>
      </c>
      <c r="B9" s="2" t="str">
        <f>Seznam!C107</f>
        <v>Rosa Krefl</v>
      </c>
      <c r="C9" s="9">
        <f>Seznam!D107</f>
        <v>2001</v>
      </c>
      <c r="D9" s="45" t="str">
        <f>Seznam!E107</f>
        <v>ÖTB Linz</v>
      </c>
      <c r="E9" s="45" t="str">
        <f>Seznam!F107</f>
        <v>AUT</v>
      </c>
      <c r="F9" s="9" t="s">
        <v>494</v>
      </c>
      <c r="G9" s="232">
        <v>1.7</v>
      </c>
      <c r="H9" s="233">
        <v>3</v>
      </c>
      <c r="I9" s="234">
        <v>4.3</v>
      </c>
      <c r="J9" s="234">
        <v>1.4</v>
      </c>
      <c r="K9" s="34">
        <f t="shared" ref="K9:K28" si="0">IF($L$2=2,TRUNC(SUM(G9:J9)/2*1000)/1000,IF($L$2=3,TRUNC(SUM(G9:J9)/3*1000)/1000,IF($L$2=4,TRUNC(MEDIAN(G9:J9)*1000)/1000,"???")))</f>
        <v>2.35</v>
      </c>
      <c r="L9" s="235">
        <v>5.7</v>
      </c>
      <c r="M9" s="236">
        <v>4.4000000000000004</v>
      </c>
      <c r="N9" s="234">
        <v>5.3</v>
      </c>
      <c r="O9" s="234">
        <v>4.7</v>
      </c>
      <c r="P9" s="34">
        <f t="shared" ref="P9:P28" si="1">IF($M$2=2,TRUNC(SUM(L9:M9)/2*1000)/1000,IF($M$2=3,TRUNC(SUM(L9:N9)/3*1000)/1000,IF($M$2=4,TRUNC(MEDIAN(L9:O9)*1000)/1000,"???")))</f>
        <v>5</v>
      </c>
      <c r="Q9" s="237"/>
      <c r="R9" s="27">
        <f t="shared" ref="R9:R28" si="2">K9+P9-Q9</f>
        <v>7.35</v>
      </c>
      <c r="S9" s="223" t="s">
        <v>488</v>
      </c>
      <c r="T9" s="25">
        <f t="shared" ref="T9:T28" si="3">RANK(R9,$R$9:$R$28)</f>
        <v>18</v>
      </c>
      <c r="U9" s="36" t="s">
        <v>488</v>
      </c>
      <c r="W9" s="47" t="str">
        <f t="shared" ref="W9:W28" si="4">F9</f>
        <v>obruč</v>
      </c>
      <c r="X9" s="42">
        <f t="shared" ref="X9:X28" si="5">K9</f>
        <v>2.35</v>
      </c>
      <c r="Y9" s="42">
        <f t="shared" ref="Y9:Y28" si="6">P9</f>
        <v>5</v>
      </c>
      <c r="Z9" s="42">
        <f t="shared" ref="Z9:Z28" si="7">Q9</f>
        <v>0</v>
      </c>
      <c r="AA9" s="42">
        <f t="shared" ref="AA9:AA28" si="8">R9</f>
        <v>7.35</v>
      </c>
    </row>
    <row r="10" spans="1:27" ht="24.95" customHeight="1">
      <c r="A10" s="44">
        <f>Seznam!B108</f>
        <v>2</v>
      </c>
      <c r="B10" s="2" t="str">
        <f>Seznam!C108</f>
        <v>Ema Bello</v>
      </c>
      <c r="C10" s="9">
        <f>Seznam!D108</f>
        <v>2001</v>
      </c>
      <c r="D10" s="45" t="str">
        <f>Seznam!E108</f>
        <v>Maksimir Zagreb</v>
      </c>
      <c r="E10" s="45" t="str">
        <f>Seznam!F108</f>
        <v>CRO</v>
      </c>
      <c r="F10" s="9" t="s">
        <v>494</v>
      </c>
      <c r="G10" s="232">
        <v>2.1</v>
      </c>
      <c r="H10" s="233">
        <v>3.8</v>
      </c>
      <c r="I10" s="234">
        <v>3.6</v>
      </c>
      <c r="J10" s="234">
        <v>2.9</v>
      </c>
      <c r="K10" s="34">
        <f t="shared" si="0"/>
        <v>3.25</v>
      </c>
      <c r="L10" s="235">
        <v>6.2</v>
      </c>
      <c r="M10" s="236">
        <v>6.2</v>
      </c>
      <c r="N10" s="234">
        <v>6.9</v>
      </c>
      <c r="O10" s="234">
        <v>6.5</v>
      </c>
      <c r="P10" s="34">
        <f t="shared" si="1"/>
        <v>6.35</v>
      </c>
      <c r="Q10" s="237"/>
      <c r="R10" s="27">
        <f t="shared" si="2"/>
        <v>9.6</v>
      </c>
      <c r="S10" s="216" t="s">
        <v>488</v>
      </c>
      <c r="T10" s="25">
        <f t="shared" si="3"/>
        <v>12</v>
      </c>
      <c r="U10" s="36" t="s">
        <v>488</v>
      </c>
      <c r="W10" s="47" t="str">
        <f t="shared" si="4"/>
        <v>obruč</v>
      </c>
      <c r="X10" s="42">
        <f t="shared" si="5"/>
        <v>3.25</v>
      </c>
      <c r="Y10" s="42">
        <f t="shared" si="6"/>
        <v>6.35</v>
      </c>
      <c r="Z10" s="42">
        <f t="shared" si="7"/>
        <v>0</v>
      </c>
      <c r="AA10" s="42">
        <f t="shared" si="8"/>
        <v>9.6</v>
      </c>
    </row>
    <row r="11" spans="1:27" ht="24.95" customHeight="1">
      <c r="A11" s="44">
        <f>Seznam!B109</f>
        <v>3</v>
      </c>
      <c r="B11" s="2" t="str">
        <f>Seznam!C109</f>
        <v>Nela Pochylá</v>
      </c>
      <c r="C11" s="9">
        <f>Seznam!D109</f>
        <v>2003</v>
      </c>
      <c r="D11" s="45" t="str">
        <f>Seznam!E109</f>
        <v>SK MG Vysočina Jihlava</v>
      </c>
      <c r="E11" s="45" t="str">
        <f>Seznam!F109</f>
        <v>CZE</v>
      </c>
      <c r="F11" s="9" t="s">
        <v>494</v>
      </c>
      <c r="G11" s="232">
        <v>5.3</v>
      </c>
      <c r="H11" s="233">
        <v>6</v>
      </c>
      <c r="I11" s="234">
        <v>5.4</v>
      </c>
      <c r="J11" s="234">
        <v>3.6</v>
      </c>
      <c r="K11" s="34">
        <f t="shared" si="0"/>
        <v>5.35</v>
      </c>
      <c r="L11" s="235">
        <v>7.2</v>
      </c>
      <c r="M11" s="236">
        <v>7.9</v>
      </c>
      <c r="N11" s="234">
        <v>8.3000000000000007</v>
      </c>
      <c r="O11" s="234">
        <v>8.3000000000000007</v>
      </c>
      <c r="P11" s="34">
        <f t="shared" si="1"/>
        <v>8.1</v>
      </c>
      <c r="Q11" s="237"/>
      <c r="R11" s="27">
        <f t="shared" si="2"/>
        <v>13.45</v>
      </c>
      <c r="S11" s="216" t="s">
        <v>488</v>
      </c>
      <c r="T11" s="25">
        <f t="shared" si="3"/>
        <v>1</v>
      </c>
      <c r="U11" s="36" t="s">
        <v>488</v>
      </c>
      <c r="W11" s="47" t="str">
        <f t="shared" si="4"/>
        <v>obruč</v>
      </c>
      <c r="X11" s="42">
        <f t="shared" si="5"/>
        <v>5.35</v>
      </c>
      <c r="Y11" s="42">
        <f t="shared" si="6"/>
        <v>8.1</v>
      </c>
      <c r="Z11" s="42">
        <f t="shared" si="7"/>
        <v>0</v>
      </c>
      <c r="AA11" s="42">
        <f t="shared" si="8"/>
        <v>13.45</v>
      </c>
    </row>
    <row r="12" spans="1:27" ht="24.95" customHeight="1">
      <c r="A12" s="204">
        <f>Seznam!B110</f>
        <v>4</v>
      </c>
      <c r="B12" s="205" t="str">
        <f>Seznam!C110</f>
        <v>Michaela Miklavcic</v>
      </c>
      <c r="C12" s="206">
        <f>Seznam!D110</f>
        <v>2003</v>
      </c>
      <c r="D12" s="207" t="str">
        <f>Seznam!E110</f>
        <v>TGU Salzburg</v>
      </c>
      <c r="E12" s="207" t="str">
        <f>Seznam!F110</f>
        <v>AUT</v>
      </c>
      <c r="F12" s="9" t="s">
        <v>494</v>
      </c>
      <c r="G12" s="232">
        <v>1.2</v>
      </c>
      <c r="H12" s="233">
        <v>1.4</v>
      </c>
      <c r="I12" s="234">
        <v>1.3</v>
      </c>
      <c r="J12" s="234">
        <v>3.2</v>
      </c>
      <c r="K12" s="34">
        <f t="shared" si="0"/>
        <v>1.35</v>
      </c>
      <c r="L12" s="235">
        <v>5.9</v>
      </c>
      <c r="M12" s="236">
        <v>5.0999999999999996</v>
      </c>
      <c r="N12" s="234">
        <v>6.5</v>
      </c>
      <c r="O12" s="234">
        <v>6</v>
      </c>
      <c r="P12" s="34">
        <f t="shared" si="1"/>
        <v>5.95</v>
      </c>
      <c r="Q12" s="237">
        <v>0.3</v>
      </c>
      <c r="R12" s="27">
        <f t="shared" si="2"/>
        <v>7.0000000000000009</v>
      </c>
      <c r="S12" s="216" t="s">
        <v>488</v>
      </c>
      <c r="T12" s="25">
        <f t="shared" si="3"/>
        <v>19</v>
      </c>
      <c r="U12" s="36" t="s">
        <v>488</v>
      </c>
      <c r="W12" s="47" t="str">
        <f t="shared" si="4"/>
        <v>obruč</v>
      </c>
      <c r="X12" s="42">
        <f t="shared" si="5"/>
        <v>1.35</v>
      </c>
      <c r="Y12" s="42">
        <f t="shared" si="6"/>
        <v>5.95</v>
      </c>
      <c r="Z12" s="42">
        <f t="shared" si="7"/>
        <v>0.3</v>
      </c>
      <c r="AA12" s="42">
        <f t="shared" si="8"/>
        <v>7.0000000000000009</v>
      </c>
    </row>
    <row r="13" spans="1:27" ht="24.95" customHeight="1">
      <c r="A13" s="204">
        <f>Seznam!B111</f>
        <v>5</v>
      </c>
      <c r="B13" s="205" t="str">
        <f>Seznam!C111</f>
        <v>Gabriela Dmowska</v>
      </c>
      <c r="C13" s="206">
        <f>Seznam!D111</f>
        <v>2003</v>
      </c>
      <c r="D13" s="207" t="str">
        <f>Seznam!E111</f>
        <v>SG Legion Warszawa</v>
      </c>
      <c r="E13" s="207" t="str">
        <f>Seznam!F111</f>
        <v>POL</v>
      </c>
      <c r="F13" s="9" t="s">
        <v>494</v>
      </c>
      <c r="G13" s="232">
        <v>4.2</v>
      </c>
      <c r="H13" s="233">
        <v>5.8</v>
      </c>
      <c r="I13" s="234">
        <v>5.2</v>
      </c>
      <c r="J13" s="234">
        <v>3.4</v>
      </c>
      <c r="K13" s="34">
        <f t="shared" si="0"/>
        <v>4.7</v>
      </c>
      <c r="L13" s="235">
        <v>7.3</v>
      </c>
      <c r="M13" s="236">
        <v>7.6</v>
      </c>
      <c r="N13" s="234">
        <v>7.9</v>
      </c>
      <c r="O13" s="234">
        <v>7.3</v>
      </c>
      <c r="P13" s="34">
        <f t="shared" si="1"/>
        <v>7.45</v>
      </c>
      <c r="Q13" s="237"/>
      <c r="R13" s="27">
        <f t="shared" si="2"/>
        <v>12.15</v>
      </c>
      <c r="S13" s="216" t="s">
        <v>488</v>
      </c>
      <c r="T13" s="25">
        <f t="shared" si="3"/>
        <v>4</v>
      </c>
      <c r="U13" s="36" t="s">
        <v>488</v>
      </c>
      <c r="W13" s="47" t="str">
        <f t="shared" si="4"/>
        <v>obruč</v>
      </c>
      <c r="X13" s="42">
        <f t="shared" si="5"/>
        <v>4.7</v>
      </c>
      <c r="Y13" s="42">
        <f t="shared" si="6"/>
        <v>7.45</v>
      </c>
      <c r="Z13" s="42">
        <f t="shared" si="7"/>
        <v>0</v>
      </c>
      <c r="AA13" s="42">
        <f t="shared" si="8"/>
        <v>12.15</v>
      </c>
    </row>
    <row r="14" spans="1:27" ht="24.95" customHeight="1">
      <c r="A14" s="204">
        <f>Seznam!B112</f>
        <v>6</v>
      </c>
      <c r="B14" s="205" t="str">
        <f>Seznam!C112</f>
        <v>Tereza Kolenatá</v>
      </c>
      <c r="C14" s="206">
        <f>Seznam!D112</f>
        <v>2003</v>
      </c>
      <c r="D14" s="207" t="str">
        <f>Seznam!E112</f>
        <v>Sokol Praha VII</v>
      </c>
      <c r="E14" s="207" t="str">
        <f>Seznam!F112</f>
        <v>CZE</v>
      </c>
      <c r="F14" s="9" t="s">
        <v>494</v>
      </c>
      <c r="G14" s="232">
        <v>2.8</v>
      </c>
      <c r="H14" s="233">
        <v>4.4000000000000004</v>
      </c>
      <c r="I14" s="234">
        <v>3.5</v>
      </c>
      <c r="J14" s="234">
        <v>2.2999999999999998</v>
      </c>
      <c r="K14" s="34">
        <f t="shared" si="0"/>
        <v>3.15</v>
      </c>
      <c r="L14" s="235">
        <v>6.7</v>
      </c>
      <c r="M14" s="236">
        <v>6.4</v>
      </c>
      <c r="N14" s="234">
        <v>7.8</v>
      </c>
      <c r="O14" s="234">
        <v>7.7</v>
      </c>
      <c r="P14" s="34">
        <f t="shared" si="1"/>
        <v>7.2</v>
      </c>
      <c r="Q14" s="237"/>
      <c r="R14" s="27">
        <f t="shared" si="2"/>
        <v>10.35</v>
      </c>
      <c r="S14" s="216" t="s">
        <v>488</v>
      </c>
      <c r="T14" s="25">
        <f t="shared" si="3"/>
        <v>10</v>
      </c>
      <c r="U14" s="36" t="s">
        <v>488</v>
      </c>
      <c r="W14" s="47" t="str">
        <f t="shared" si="4"/>
        <v>obruč</v>
      </c>
      <c r="X14" s="42">
        <f t="shared" si="5"/>
        <v>3.15</v>
      </c>
      <c r="Y14" s="42">
        <f t="shared" si="6"/>
        <v>7.2</v>
      </c>
      <c r="Z14" s="42">
        <f t="shared" si="7"/>
        <v>0</v>
      </c>
      <c r="AA14" s="42">
        <f t="shared" si="8"/>
        <v>10.35</v>
      </c>
    </row>
    <row r="15" spans="1:27" ht="24.95" customHeight="1">
      <c r="A15" s="204">
        <f>Seznam!B113</f>
        <v>7</v>
      </c>
      <c r="B15" s="205" t="str">
        <f>Seznam!C113</f>
        <v>Kateřina Savková</v>
      </c>
      <c r="C15" s="206">
        <f>Seznam!D113</f>
        <v>2002</v>
      </c>
      <c r="D15" s="207" t="str">
        <f>Seznam!E113</f>
        <v>GSK Ústí nad Labem</v>
      </c>
      <c r="E15" s="207" t="str">
        <f>Seznam!F113</f>
        <v>CZE</v>
      </c>
      <c r="F15" s="206" t="s">
        <v>494</v>
      </c>
      <c r="G15" s="232">
        <v>3</v>
      </c>
      <c r="H15" s="233">
        <v>4.2</v>
      </c>
      <c r="I15" s="234">
        <v>4.2</v>
      </c>
      <c r="J15" s="234">
        <v>3.1</v>
      </c>
      <c r="K15" s="34">
        <f t="shared" si="0"/>
        <v>3.65</v>
      </c>
      <c r="L15" s="235">
        <v>6.8</v>
      </c>
      <c r="M15" s="236">
        <v>7.5</v>
      </c>
      <c r="N15" s="234">
        <v>6.7</v>
      </c>
      <c r="O15" s="234">
        <v>7</v>
      </c>
      <c r="P15" s="34">
        <f t="shared" si="1"/>
        <v>6.9</v>
      </c>
      <c r="Q15" s="237"/>
      <c r="R15" s="27">
        <f t="shared" si="2"/>
        <v>10.55</v>
      </c>
      <c r="S15" s="216" t="s">
        <v>488</v>
      </c>
      <c r="T15" s="25">
        <f t="shared" si="3"/>
        <v>9</v>
      </c>
      <c r="U15" s="36" t="s">
        <v>488</v>
      </c>
      <c r="W15" s="47" t="str">
        <f t="shared" si="4"/>
        <v>obruč</v>
      </c>
      <c r="X15" s="42">
        <f t="shared" si="5"/>
        <v>3.65</v>
      </c>
      <c r="Y15" s="42">
        <f t="shared" si="6"/>
        <v>6.9</v>
      </c>
      <c r="Z15" s="42">
        <f t="shared" si="7"/>
        <v>0</v>
      </c>
      <c r="AA15" s="42">
        <f t="shared" si="8"/>
        <v>10.55</v>
      </c>
    </row>
    <row r="16" spans="1:27" ht="24.95" customHeight="1">
      <c r="A16" s="204">
        <f>Seznam!B114</f>
        <v>8</v>
      </c>
      <c r="B16" s="205" t="str">
        <f>Seznam!C114</f>
        <v>Daria Uschakova</v>
      </c>
      <c r="C16" s="206">
        <f>Seznam!D114</f>
        <v>2002</v>
      </c>
      <c r="D16" s="207" t="str">
        <f>Seznam!E114</f>
        <v xml:space="preserve">Volgograd </v>
      </c>
      <c r="E16" s="207" t="str">
        <f>Seznam!F114</f>
        <v>RUS</v>
      </c>
      <c r="F16" s="206" t="s">
        <v>494</v>
      </c>
      <c r="G16" s="232">
        <v>5.8</v>
      </c>
      <c r="H16" s="233">
        <v>6.5</v>
      </c>
      <c r="I16" s="234">
        <v>6.3</v>
      </c>
      <c r="J16" s="234">
        <v>4.2</v>
      </c>
      <c r="K16" s="34">
        <f t="shared" si="0"/>
        <v>6.05</v>
      </c>
      <c r="L16" s="235">
        <v>7.2</v>
      </c>
      <c r="M16" s="236">
        <v>6.6</v>
      </c>
      <c r="N16" s="234">
        <v>7.7</v>
      </c>
      <c r="O16" s="234">
        <v>7.1</v>
      </c>
      <c r="P16" s="34">
        <f t="shared" si="1"/>
        <v>7.15</v>
      </c>
      <c r="Q16" s="237"/>
      <c r="R16" s="27">
        <f t="shared" si="2"/>
        <v>13.2</v>
      </c>
      <c r="S16" s="216" t="s">
        <v>488</v>
      </c>
      <c r="T16" s="25">
        <f t="shared" si="3"/>
        <v>2</v>
      </c>
      <c r="U16" s="36" t="s">
        <v>488</v>
      </c>
      <c r="W16" s="47" t="str">
        <f t="shared" si="4"/>
        <v>obruč</v>
      </c>
      <c r="X16" s="42">
        <f t="shared" si="5"/>
        <v>6.05</v>
      </c>
      <c r="Y16" s="42">
        <f t="shared" si="6"/>
        <v>7.15</v>
      </c>
      <c r="Z16" s="42">
        <f t="shared" si="7"/>
        <v>0</v>
      </c>
      <c r="AA16" s="42">
        <f t="shared" si="8"/>
        <v>13.2</v>
      </c>
    </row>
    <row r="17" spans="1:28" ht="24.95" customHeight="1">
      <c r="A17" s="204">
        <f>Seznam!B115</f>
        <v>9</v>
      </c>
      <c r="B17" s="205" t="str">
        <f>Seznam!C115</f>
        <v>Veronika Dolejší</v>
      </c>
      <c r="C17" s="206">
        <f>Seznam!D115</f>
        <v>2003</v>
      </c>
      <c r="D17" s="207" t="str">
        <f>Seznam!E115</f>
        <v>SK MG Vysočina Jihlava</v>
      </c>
      <c r="E17" s="207" t="str">
        <f>Seznam!F115</f>
        <v>CZE</v>
      </c>
      <c r="F17" s="206" t="s">
        <v>494</v>
      </c>
      <c r="G17" s="232">
        <v>3.8</v>
      </c>
      <c r="H17" s="233">
        <v>2.7</v>
      </c>
      <c r="I17" s="234">
        <v>2.8</v>
      </c>
      <c r="J17" s="234">
        <v>3.5</v>
      </c>
      <c r="K17" s="34">
        <f t="shared" si="0"/>
        <v>3.15</v>
      </c>
      <c r="L17" s="235">
        <v>6</v>
      </c>
      <c r="M17" s="236">
        <v>5.0999999999999996</v>
      </c>
      <c r="N17" s="234">
        <v>5.5</v>
      </c>
      <c r="O17" s="234">
        <v>5.9</v>
      </c>
      <c r="P17" s="34">
        <f t="shared" si="1"/>
        <v>5.7</v>
      </c>
      <c r="Q17" s="237"/>
      <c r="R17" s="27">
        <f t="shared" si="2"/>
        <v>8.85</v>
      </c>
      <c r="S17" s="216" t="s">
        <v>488</v>
      </c>
      <c r="T17" s="25">
        <f t="shared" si="3"/>
        <v>15</v>
      </c>
      <c r="U17" s="36" t="s">
        <v>488</v>
      </c>
      <c r="W17" s="47" t="str">
        <f t="shared" si="4"/>
        <v>obruč</v>
      </c>
      <c r="X17" s="42">
        <f t="shared" si="5"/>
        <v>3.15</v>
      </c>
      <c r="Y17" s="42">
        <f t="shared" si="6"/>
        <v>5.7</v>
      </c>
      <c r="Z17" s="42">
        <f t="shared" si="7"/>
        <v>0</v>
      </c>
      <c r="AA17" s="42">
        <f t="shared" si="8"/>
        <v>8.85</v>
      </c>
    </row>
    <row r="18" spans="1:28" ht="24.95" customHeight="1">
      <c r="A18" s="204">
        <f>Seznam!B116</f>
        <v>10</v>
      </c>
      <c r="B18" s="205" t="str">
        <f>Seznam!C116</f>
        <v>Marion Möstl</v>
      </c>
      <c r="C18" s="206">
        <f>Seznam!D116</f>
        <v>2002</v>
      </c>
      <c r="D18" s="207" t="str">
        <f>Seznam!E116</f>
        <v>TGU Salzburg</v>
      </c>
      <c r="E18" s="207" t="str">
        <f>Seznam!F116</f>
        <v>AUT</v>
      </c>
      <c r="F18" s="206" t="s">
        <v>494</v>
      </c>
      <c r="G18" s="232">
        <v>2.7</v>
      </c>
      <c r="H18" s="233">
        <v>4.5999999999999996</v>
      </c>
      <c r="I18" s="234">
        <v>4.7</v>
      </c>
      <c r="J18" s="234">
        <v>3.2</v>
      </c>
      <c r="K18" s="34">
        <f t="shared" si="0"/>
        <v>3.9</v>
      </c>
      <c r="L18" s="235">
        <v>6.9</v>
      </c>
      <c r="M18" s="236">
        <v>6.8</v>
      </c>
      <c r="N18" s="234">
        <v>7.7</v>
      </c>
      <c r="O18" s="234">
        <v>7.5</v>
      </c>
      <c r="P18" s="34">
        <f t="shared" si="1"/>
        <v>7.2</v>
      </c>
      <c r="Q18" s="237"/>
      <c r="R18" s="27">
        <f t="shared" si="2"/>
        <v>11.1</v>
      </c>
      <c r="S18" s="216" t="s">
        <v>488</v>
      </c>
      <c r="T18" s="25">
        <f t="shared" si="3"/>
        <v>8</v>
      </c>
      <c r="U18" s="36" t="s">
        <v>488</v>
      </c>
      <c r="W18" s="47" t="str">
        <f t="shared" si="4"/>
        <v>obruč</v>
      </c>
      <c r="X18" s="42">
        <f t="shared" si="5"/>
        <v>3.9</v>
      </c>
      <c r="Y18" s="42">
        <f t="shared" si="6"/>
        <v>7.2</v>
      </c>
      <c r="Z18" s="42">
        <f t="shared" si="7"/>
        <v>0</v>
      </c>
      <c r="AA18" s="42">
        <f t="shared" si="8"/>
        <v>11.1</v>
      </c>
    </row>
    <row r="19" spans="1:28" ht="24.95" customHeight="1">
      <c r="A19" s="204">
        <f>Seznam!B117</f>
        <v>11</v>
      </c>
      <c r="B19" s="205" t="str">
        <f>Seznam!C117</f>
        <v>Anna Szczygieł</v>
      </c>
      <c r="C19" s="206">
        <f>Seznam!D117</f>
        <v>2003</v>
      </c>
      <c r="D19" s="207" t="str">
        <f>Seznam!E117</f>
        <v>SG Legion Warszawa</v>
      </c>
      <c r="E19" s="207" t="str">
        <f>Seznam!F117</f>
        <v>POL</v>
      </c>
      <c r="F19" s="206" t="s">
        <v>494</v>
      </c>
      <c r="G19" s="232">
        <v>1.9</v>
      </c>
      <c r="H19" s="233">
        <v>3.3</v>
      </c>
      <c r="I19" s="234">
        <v>2.1</v>
      </c>
      <c r="J19" s="234">
        <v>4</v>
      </c>
      <c r="K19" s="34">
        <f t="shared" si="0"/>
        <v>2.7</v>
      </c>
      <c r="L19" s="235">
        <v>5.3</v>
      </c>
      <c r="M19" s="236">
        <v>5.2</v>
      </c>
      <c r="N19" s="234">
        <v>5.9</v>
      </c>
      <c r="O19" s="234">
        <v>5.5</v>
      </c>
      <c r="P19" s="34">
        <f t="shared" si="1"/>
        <v>5.4</v>
      </c>
      <c r="Q19" s="237"/>
      <c r="R19" s="27">
        <f t="shared" si="2"/>
        <v>8.1000000000000014</v>
      </c>
      <c r="S19" s="216" t="s">
        <v>488</v>
      </c>
      <c r="T19" s="25">
        <f t="shared" si="3"/>
        <v>17</v>
      </c>
      <c r="U19" s="36" t="s">
        <v>488</v>
      </c>
      <c r="W19" s="47" t="str">
        <f t="shared" si="4"/>
        <v>obruč</v>
      </c>
      <c r="X19" s="42">
        <f t="shared" si="5"/>
        <v>2.7</v>
      </c>
      <c r="Y19" s="42">
        <f t="shared" si="6"/>
        <v>5.4</v>
      </c>
      <c r="Z19" s="42">
        <f t="shared" si="7"/>
        <v>0</v>
      </c>
      <c r="AA19" s="42">
        <f t="shared" si="8"/>
        <v>8.1000000000000014</v>
      </c>
    </row>
    <row r="20" spans="1:28" ht="24.95" customHeight="1">
      <c r="A20" s="204">
        <f>Seznam!B118</f>
        <v>12</v>
      </c>
      <c r="B20" s="205" t="str">
        <f>Seznam!C118</f>
        <v>Natálie Šebková</v>
      </c>
      <c r="C20" s="206">
        <f>Seznam!D118</f>
        <v>2003</v>
      </c>
      <c r="D20" s="207" t="str">
        <f>Seznam!E118</f>
        <v>Sokol Praha VII</v>
      </c>
      <c r="E20" s="207" t="str">
        <f>Seznam!F118</f>
        <v>CZE</v>
      </c>
      <c r="F20" s="206" t="s">
        <v>494</v>
      </c>
      <c r="G20" s="232">
        <v>5</v>
      </c>
      <c r="H20" s="233">
        <v>5.2</v>
      </c>
      <c r="I20" s="234">
        <v>5.3</v>
      </c>
      <c r="J20" s="234">
        <v>4</v>
      </c>
      <c r="K20" s="34">
        <f t="shared" si="0"/>
        <v>5.0999999999999996</v>
      </c>
      <c r="L20" s="235">
        <v>7.2</v>
      </c>
      <c r="M20" s="236">
        <v>7.6</v>
      </c>
      <c r="N20" s="234">
        <v>8.1999999999999993</v>
      </c>
      <c r="O20" s="234">
        <v>8.3000000000000007</v>
      </c>
      <c r="P20" s="34">
        <f t="shared" si="1"/>
        <v>7.9</v>
      </c>
      <c r="Q20" s="237"/>
      <c r="R20" s="27">
        <f t="shared" si="2"/>
        <v>13</v>
      </c>
      <c r="S20" s="216" t="s">
        <v>488</v>
      </c>
      <c r="T20" s="25">
        <f t="shared" si="3"/>
        <v>3</v>
      </c>
      <c r="U20" s="36" t="s">
        <v>488</v>
      </c>
      <c r="W20" s="47" t="str">
        <f t="shared" si="4"/>
        <v>obruč</v>
      </c>
      <c r="X20" s="42">
        <f t="shared" si="5"/>
        <v>5.0999999999999996</v>
      </c>
      <c r="Y20" s="42">
        <f t="shared" si="6"/>
        <v>7.9</v>
      </c>
      <c r="Z20" s="42">
        <f t="shared" si="7"/>
        <v>0</v>
      </c>
      <c r="AA20" s="42">
        <f t="shared" si="8"/>
        <v>13</v>
      </c>
    </row>
    <row r="21" spans="1:28" ht="24.95" customHeight="1">
      <c r="A21" s="204">
        <f>Seznam!B119</f>
        <v>13</v>
      </c>
      <c r="B21" s="205" t="str">
        <f>Seznam!C119</f>
        <v>Viktorie Jelínková</v>
      </c>
      <c r="C21" s="206">
        <f>Seznam!D119</f>
        <v>2002</v>
      </c>
      <c r="D21" s="207" t="str">
        <f>Seznam!E119</f>
        <v>SKMG Máj České Budějovice</v>
      </c>
      <c r="E21" s="207" t="str">
        <f>Seznam!F119</f>
        <v>CZE</v>
      </c>
      <c r="F21" s="206" t="s">
        <v>494</v>
      </c>
      <c r="G21" s="232">
        <v>4.3</v>
      </c>
      <c r="H21" s="233">
        <v>5.9</v>
      </c>
      <c r="I21" s="234">
        <v>4.5999999999999996</v>
      </c>
      <c r="J21" s="234">
        <v>3.8</v>
      </c>
      <c r="K21" s="34">
        <f t="shared" si="0"/>
        <v>4.45</v>
      </c>
      <c r="L21" s="235">
        <v>7.3</v>
      </c>
      <c r="M21" s="236">
        <v>7.4</v>
      </c>
      <c r="N21" s="234">
        <v>7.8</v>
      </c>
      <c r="O21" s="234">
        <v>8.1999999999999993</v>
      </c>
      <c r="P21" s="34">
        <f t="shared" si="1"/>
        <v>7.6</v>
      </c>
      <c r="Q21" s="237"/>
      <c r="R21" s="27">
        <f t="shared" si="2"/>
        <v>12.05</v>
      </c>
      <c r="S21" s="216" t="s">
        <v>488</v>
      </c>
      <c r="T21" s="25">
        <f t="shared" si="3"/>
        <v>5</v>
      </c>
      <c r="U21" s="36" t="s">
        <v>488</v>
      </c>
      <c r="W21" s="47" t="str">
        <f t="shared" si="4"/>
        <v>obruč</v>
      </c>
      <c r="X21" s="42">
        <f t="shared" si="5"/>
        <v>4.45</v>
      </c>
      <c r="Y21" s="42">
        <f t="shared" si="6"/>
        <v>7.6</v>
      </c>
      <c r="Z21" s="42">
        <f t="shared" si="7"/>
        <v>0</v>
      </c>
      <c r="AA21" s="42">
        <f t="shared" si="8"/>
        <v>12.05</v>
      </c>
    </row>
    <row r="22" spans="1:28" ht="24.95" customHeight="1">
      <c r="A22" s="204">
        <f>Seznam!B120</f>
        <v>14</v>
      </c>
      <c r="B22" s="205" t="str">
        <f>Seznam!C120</f>
        <v>Alicja  Dobrołęcka</v>
      </c>
      <c r="C22" s="206">
        <f>Seznam!D120</f>
        <v>2003</v>
      </c>
      <c r="D22" s="207" t="str">
        <f>Seznam!E120</f>
        <v>SG Legion Warszawa</v>
      </c>
      <c r="E22" s="207" t="str">
        <f>Seznam!F120</f>
        <v>POL</v>
      </c>
      <c r="F22" s="206" t="s">
        <v>494</v>
      </c>
      <c r="G22" s="232">
        <v>4.5</v>
      </c>
      <c r="H22" s="233">
        <v>3.4</v>
      </c>
      <c r="I22" s="234">
        <v>5</v>
      </c>
      <c r="J22" s="234">
        <v>3.4</v>
      </c>
      <c r="K22" s="34">
        <f t="shared" si="0"/>
        <v>3.95</v>
      </c>
      <c r="L22" s="235">
        <v>6.2</v>
      </c>
      <c r="M22" s="236">
        <v>5.6</v>
      </c>
      <c r="N22" s="234">
        <v>6.3</v>
      </c>
      <c r="O22" s="234">
        <v>6.5</v>
      </c>
      <c r="P22" s="34">
        <f t="shared" si="1"/>
        <v>6.25</v>
      </c>
      <c r="Q22" s="237">
        <v>0.8</v>
      </c>
      <c r="R22" s="27">
        <f t="shared" si="2"/>
        <v>9.3999999999999986</v>
      </c>
      <c r="S22" s="216" t="s">
        <v>488</v>
      </c>
      <c r="T22" s="25">
        <f t="shared" si="3"/>
        <v>14</v>
      </c>
      <c r="U22" s="36" t="s">
        <v>488</v>
      </c>
      <c r="W22" s="47" t="str">
        <f t="shared" si="4"/>
        <v>obruč</v>
      </c>
      <c r="X22" s="42">
        <f t="shared" si="5"/>
        <v>3.95</v>
      </c>
      <c r="Y22" s="42">
        <f t="shared" si="6"/>
        <v>6.25</v>
      </c>
      <c r="Z22" s="42">
        <f t="shared" si="7"/>
        <v>0.8</v>
      </c>
      <c r="AA22" s="42">
        <f t="shared" si="8"/>
        <v>9.3999999999999986</v>
      </c>
    </row>
    <row r="23" spans="1:28" ht="24.95" customHeight="1">
      <c r="A23" s="204">
        <f>Seznam!B121</f>
        <v>15</v>
      </c>
      <c r="B23" s="205" t="str">
        <f>Seznam!C121</f>
        <v>Daniela Pešlová</v>
      </c>
      <c r="C23" s="206">
        <f>Seznam!D121</f>
        <v>2002</v>
      </c>
      <c r="D23" s="207" t="str">
        <f>Seznam!E121</f>
        <v>SKP MG Brno</v>
      </c>
      <c r="E23" s="207" t="str">
        <f>Seznam!F121</f>
        <v>CZE</v>
      </c>
      <c r="F23" s="206" t="s">
        <v>494</v>
      </c>
      <c r="G23" s="232">
        <v>3.6</v>
      </c>
      <c r="H23" s="233">
        <v>5.0999999999999996</v>
      </c>
      <c r="I23" s="234">
        <v>5.2</v>
      </c>
      <c r="J23" s="234">
        <v>3.1</v>
      </c>
      <c r="K23" s="34">
        <f t="shared" si="0"/>
        <v>4.3499999999999996</v>
      </c>
      <c r="L23" s="235">
        <v>6.6</v>
      </c>
      <c r="M23" s="236">
        <v>7</v>
      </c>
      <c r="N23" s="234">
        <v>7.7</v>
      </c>
      <c r="O23" s="234">
        <v>8</v>
      </c>
      <c r="P23" s="34">
        <f t="shared" si="1"/>
        <v>7.35</v>
      </c>
      <c r="Q23" s="237"/>
      <c r="R23" s="27">
        <f t="shared" si="2"/>
        <v>11.7</v>
      </c>
      <c r="S23" s="216" t="s">
        <v>488</v>
      </c>
      <c r="T23" s="25">
        <f t="shared" si="3"/>
        <v>6</v>
      </c>
      <c r="U23" s="36" t="s">
        <v>488</v>
      </c>
      <c r="W23" s="47" t="str">
        <f t="shared" si="4"/>
        <v>obruč</v>
      </c>
      <c r="X23" s="42">
        <f t="shared" si="5"/>
        <v>4.3499999999999996</v>
      </c>
      <c r="Y23" s="42">
        <f t="shared" si="6"/>
        <v>7.35</v>
      </c>
      <c r="Z23" s="42">
        <f t="shared" si="7"/>
        <v>0</v>
      </c>
      <c r="AA23" s="42">
        <f t="shared" si="8"/>
        <v>11.7</v>
      </c>
    </row>
    <row r="24" spans="1:28" ht="24.95" customHeight="1">
      <c r="A24" s="204">
        <f>Seznam!B122</f>
        <v>16</v>
      </c>
      <c r="B24" s="205" t="str">
        <f>Seznam!C122</f>
        <v>Vanda Vrbacká</v>
      </c>
      <c r="C24" s="206">
        <f>Seznam!D122</f>
        <v>2003</v>
      </c>
      <c r="D24" s="207" t="str">
        <f>Seznam!E122</f>
        <v>TJ Slavia Hradec Králové</v>
      </c>
      <c r="E24" s="207" t="str">
        <f>Seznam!F122</f>
        <v>CZE</v>
      </c>
      <c r="F24" s="206" t="s">
        <v>494</v>
      </c>
      <c r="G24" s="232">
        <v>2</v>
      </c>
      <c r="H24" s="233">
        <v>2.8</v>
      </c>
      <c r="I24" s="234">
        <v>3.1</v>
      </c>
      <c r="J24" s="234">
        <v>1.5</v>
      </c>
      <c r="K24" s="34">
        <f t="shared" si="0"/>
        <v>2.4</v>
      </c>
      <c r="L24" s="235">
        <v>6.2</v>
      </c>
      <c r="M24" s="236">
        <v>6.5</v>
      </c>
      <c r="N24" s="234">
        <v>7.8</v>
      </c>
      <c r="O24" s="234">
        <v>6</v>
      </c>
      <c r="P24" s="34">
        <f t="shared" si="1"/>
        <v>6.35</v>
      </c>
      <c r="Q24" s="237">
        <v>0.6</v>
      </c>
      <c r="R24" s="27">
        <f t="shared" si="2"/>
        <v>8.15</v>
      </c>
      <c r="S24" s="216" t="s">
        <v>488</v>
      </c>
      <c r="T24" s="25">
        <f t="shared" si="3"/>
        <v>16</v>
      </c>
      <c r="U24" s="36" t="s">
        <v>488</v>
      </c>
      <c r="W24" s="47" t="str">
        <f t="shared" si="4"/>
        <v>obruč</v>
      </c>
      <c r="X24" s="42">
        <f t="shared" si="5"/>
        <v>2.4</v>
      </c>
      <c r="Y24" s="42">
        <f t="shared" si="6"/>
        <v>6.35</v>
      </c>
      <c r="Z24" s="42">
        <f t="shared" si="7"/>
        <v>0.6</v>
      </c>
      <c r="AA24" s="42">
        <f t="shared" si="8"/>
        <v>8.15</v>
      </c>
    </row>
    <row r="25" spans="1:28" ht="24.95" customHeight="1">
      <c r="A25" s="204">
        <f>Seznam!B123</f>
        <v>17</v>
      </c>
      <c r="B25" s="205" t="str">
        <f>Seznam!C123</f>
        <v>Adéla Golebiewska</v>
      </c>
      <c r="C25" s="206">
        <f>Seznam!D123</f>
        <v>2003</v>
      </c>
      <c r="D25" s="207" t="str">
        <f>Seznam!E123</f>
        <v>Bielsko Bialej</v>
      </c>
      <c r="E25" s="207" t="str">
        <f>Seznam!F123</f>
        <v>POL</v>
      </c>
      <c r="F25" s="206" t="s">
        <v>494</v>
      </c>
      <c r="G25" s="232">
        <v>3.2</v>
      </c>
      <c r="H25" s="233">
        <v>3.9</v>
      </c>
      <c r="I25" s="234">
        <v>5.5</v>
      </c>
      <c r="J25" s="234">
        <v>3.2</v>
      </c>
      <c r="K25" s="34">
        <f t="shared" si="0"/>
        <v>3.55</v>
      </c>
      <c r="L25" s="235">
        <v>6.5</v>
      </c>
      <c r="M25" s="236">
        <v>6.7</v>
      </c>
      <c r="N25" s="234">
        <v>6</v>
      </c>
      <c r="O25" s="234">
        <v>5.9</v>
      </c>
      <c r="P25" s="34">
        <f t="shared" si="1"/>
        <v>6.25</v>
      </c>
      <c r="Q25" s="237">
        <v>0.3</v>
      </c>
      <c r="R25" s="27">
        <f t="shared" si="2"/>
        <v>9.5</v>
      </c>
      <c r="S25" s="216" t="s">
        <v>488</v>
      </c>
      <c r="T25" s="25">
        <f t="shared" si="3"/>
        <v>13</v>
      </c>
      <c r="U25" s="36" t="s">
        <v>488</v>
      </c>
      <c r="W25" s="47" t="str">
        <f t="shared" si="4"/>
        <v>obruč</v>
      </c>
      <c r="X25" s="42">
        <f t="shared" si="5"/>
        <v>3.55</v>
      </c>
      <c r="Y25" s="42">
        <f t="shared" si="6"/>
        <v>6.25</v>
      </c>
      <c r="Z25" s="42">
        <f t="shared" si="7"/>
        <v>0.3</v>
      </c>
      <c r="AA25" s="42">
        <f t="shared" si="8"/>
        <v>9.5</v>
      </c>
    </row>
    <row r="26" spans="1:28" ht="24.95" customHeight="1">
      <c r="A26" s="204">
        <f>Seznam!B124</f>
        <v>20</v>
      </c>
      <c r="B26" s="205" t="str">
        <f>Seznam!C124</f>
        <v>Kateřina Šimůnková</v>
      </c>
      <c r="C26" s="206">
        <f>Seznam!D124</f>
        <v>2002</v>
      </c>
      <c r="D26" s="207" t="str">
        <f>Seznam!E124</f>
        <v>TJ Slavia Hradec Králové</v>
      </c>
      <c r="E26" s="207" t="str">
        <f>Seznam!F124</f>
        <v>CZE</v>
      </c>
      <c r="F26" s="206" t="s">
        <v>494</v>
      </c>
      <c r="G26" s="232">
        <v>4.3</v>
      </c>
      <c r="H26" s="233">
        <v>4.8</v>
      </c>
      <c r="I26" s="234">
        <v>5.0999999999999996</v>
      </c>
      <c r="J26" s="234">
        <v>3.8</v>
      </c>
      <c r="K26" s="34">
        <f>IF($L$2=2,TRUNC(SUM(G26:J26)/2*1000)/1000,IF($L$2=3,TRUNC(SUM(G26:J26)/3*1000)/1000,IF($L$2=4,TRUNC(MEDIAN(G26:J26)*1000)/1000,"???")))</f>
        <v>4.55</v>
      </c>
      <c r="L26" s="235">
        <v>6.5</v>
      </c>
      <c r="M26" s="236">
        <v>6.8</v>
      </c>
      <c r="N26" s="234">
        <v>7.9</v>
      </c>
      <c r="O26" s="234">
        <v>7.2</v>
      </c>
      <c r="P26" s="34">
        <f>IF($M$2=2,TRUNC(SUM(L26:M26)/2*1000)/1000,IF($M$2=3,TRUNC(SUM(L26:N26)/3*1000)/1000,IF($M$2=4,TRUNC(MEDIAN(L26:O26)*1000)/1000,"???")))</f>
        <v>7</v>
      </c>
      <c r="Q26" s="237"/>
      <c r="R26" s="27">
        <f>K26+P26-Q26</f>
        <v>11.55</v>
      </c>
      <c r="S26" s="216" t="s">
        <v>488</v>
      </c>
      <c r="T26" s="25">
        <f t="shared" si="3"/>
        <v>7</v>
      </c>
      <c r="U26" s="36" t="s">
        <v>488</v>
      </c>
      <c r="W26" s="47" t="str">
        <f>F26</f>
        <v>obruč</v>
      </c>
      <c r="X26" s="42">
        <f>K26</f>
        <v>4.55</v>
      </c>
      <c r="Y26" s="42">
        <f t="shared" ref="Y26:AA26" si="9">P26</f>
        <v>7</v>
      </c>
      <c r="Z26" s="42">
        <f t="shared" si="9"/>
        <v>0</v>
      </c>
      <c r="AA26" s="42">
        <f t="shared" si="9"/>
        <v>11.55</v>
      </c>
    </row>
    <row r="27" spans="1:28" ht="24.95" customHeight="1">
      <c r="A27" s="204">
        <f>Seznam!B125</f>
        <v>21</v>
      </c>
      <c r="B27" s="205" t="str">
        <f>Seznam!C125</f>
        <v>Tereza Kutišová</v>
      </c>
      <c r="C27" s="206">
        <f>Seznam!D125</f>
        <v>2003</v>
      </c>
      <c r="D27" s="207" t="str">
        <f>Seznam!E125</f>
        <v>RG Proactive Milevsko</v>
      </c>
      <c r="E27" s="207" t="str">
        <f>Seznam!F125</f>
        <v>CZE</v>
      </c>
      <c r="F27" s="206" t="s">
        <v>494</v>
      </c>
      <c r="G27" s="232">
        <v>3.1</v>
      </c>
      <c r="H27" s="233">
        <v>3</v>
      </c>
      <c r="I27" s="234">
        <v>3.5</v>
      </c>
      <c r="J27" s="234">
        <v>2.6</v>
      </c>
      <c r="K27" s="34">
        <f t="shared" si="0"/>
        <v>3.05</v>
      </c>
      <c r="L27" s="235">
        <v>6.7</v>
      </c>
      <c r="M27" s="236">
        <v>5.9</v>
      </c>
      <c r="N27" s="234">
        <v>7</v>
      </c>
      <c r="O27" s="234">
        <v>7</v>
      </c>
      <c r="P27" s="34">
        <f t="shared" si="1"/>
        <v>6.85</v>
      </c>
      <c r="Q27" s="237"/>
      <c r="R27" s="27">
        <f t="shared" si="2"/>
        <v>9.8999999999999986</v>
      </c>
      <c r="S27" s="216" t="s">
        <v>488</v>
      </c>
      <c r="T27" s="25">
        <f t="shared" si="3"/>
        <v>11</v>
      </c>
      <c r="U27" s="36" t="s">
        <v>488</v>
      </c>
      <c r="W27" s="47" t="str">
        <f t="shared" si="4"/>
        <v>obruč</v>
      </c>
      <c r="X27" s="42">
        <f t="shared" si="5"/>
        <v>3.05</v>
      </c>
      <c r="Y27" s="42">
        <f t="shared" si="6"/>
        <v>6.85</v>
      </c>
      <c r="Z27" s="42">
        <f t="shared" si="7"/>
        <v>0</v>
      </c>
      <c r="AA27" s="42">
        <f t="shared" si="8"/>
        <v>9.8999999999999986</v>
      </c>
    </row>
    <row r="28" spans="1:28" ht="24.95" customHeight="1">
      <c r="A28" s="204"/>
      <c r="B28" s="205"/>
      <c r="C28" s="206"/>
      <c r="D28" s="207"/>
      <c r="E28" s="207"/>
      <c r="F28" s="206"/>
      <c r="G28" s="43">
        <v>0</v>
      </c>
      <c r="H28" s="15"/>
      <c r="I28" s="37">
        <f t="shared" ref="I28" si="10">IF($L$2&lt;3,"x",0)</f>
        <v>0</v>
      </c>
      <c r="J28" s="37">
        <f t="shared" ref="J28" si="11">IF($L$2&lt;4,"x",0)</f>
        <v>0</v>
      </c>
      <c r="K28" s="34">
        <f t="shared" si="0"/>
        <v>0</v>
      </c>
      <c r="L28" s="17">
        <v>0</v>
      </c>
      <c r="M28" s="16"/>
      <c r="N28" s="37">
        <f t="shared" ref="N28" si="12">IF($M$2&lt;3,"x",0)</f>
        <v>0</v>
      </c>
      <c r="O28" s="37">
        <f t="shared" ref="O28" si="13">IF($M$2&lt;4,"x",0)</f>
        <v>0</v>
      </c>
      <c r="P28" s="34">
        <f t="shared" si="1"/>
        <v>0</v>
      </c>
      <c r="Q28" s="21"/>
      <c r="R28" s="27">
        <f t="shared" si="2"/>
        <v>0</v>
      </c>
      <c r="S28" s="216" t="s">
        <v>488</v>
      </c>
      <c r="T28" s="208">
        <f t="shared" si="3"/>
        <v>20</v>
      </c>
      <c r="U28" s="36" t="s">
        <v>488</v>
      </c>
      <c r="W28" s="47">
        <f t="shared" si="4"/>
        <v>0</v>
      </c>
      <c r="X28" s="42">
        <f t="shared" si="5"/>
        <v>0</v>
      </c>
      <c r="Y28" s="42">
        <f t="shared" si="6"/>
        <v>0</v>
      </c>
      <c r="Z28" s="42">
        <f t="shared" si="7"/>
        <v>0</v>
      </c>
      <c r="AA28" s="42">
        <f t="shared" si="8"/>
        <v>0</v>
      </c>
    </row>
    <row r="29" spans="1:28" s="210" customFormat="1" ht="16.5" thickBot="1">
      <c r="C29" s="212"/>
      <c r="F29" s="211"/>
      <c r="G29" s="213">
        <v>0</v>
      </c>
      <c r="H29" s="213"/>
      <c r="I29" s="213"/>
      <c r="J29" s="213"/>
      <c r="K29" s="214">
        <f>SUM(G29:J29)/2</f>
        <v>0</v>
      </c>
      <c r="L29" s="224">
        <v>0</v>
      </c>
      <c r="M29" s="224"/>
      <c r="N29" s="224"/>
      <c r="O29" s="224"/>
      <c r="P29" s="214"/>
    </row>
    <row r="30" spans="1:28" ht="16.5" customHeight="1">
      <c r="A30" s="375" t="s">
        <v>471</v>
      </c>
      <c r="B30" s="377" t="s">
        <v>6</v>
      </c>
      <c r="C30" s="379" t="s">
        <v>3</v>
      </c>
      <c r="D30" s="377" t="s">
        <v>4</v>
      </c>
      <c r="E30" s="373" t="s">
        <v>5</v>
      </c>
      <c r="F30" s="373" t="s">
        <v>472</v>
      </c>
      <c r="G30" s="29" t="str">
        <f>Kat6S2</f>
        <v>sestava s libovolným náčiním</v>
      </c>
      <c r="H30" s="28"/>
      <c r="I30" s="28"/>
      <c r="J30" s="28"/>
      <c r="K30" s="28"/>
      <c r="L30" s="30"/>
      <c r="M30" s="30"/>
      <c r="N30" s="30"/>
      <c r="O30" s="30"/>
      <c r="P30" s="30"/>
      <c r="Q30" s="20">
        <v>0</v>
      </c>
      <c r="R30" s="31">
        <v>0</v>
      </c>
      <c r="S30" s="209"/>
      <c r="T30" s="381" t="s">
        <v>491</v>
      </c>
      <c r="U30" s="371" t="s">
        <v>492</v>
      </c>
    </row>
    <row r="31" spans="1:28" ht="16.5" customHeight="1" thickBot="1">
      <c r="A31" s="376">
        <v>0</v>
      </c>
      <c r="B31" s="378">
        <v>0</v>
      </c>
      <c r="C31" s="380">
        <v>0</v>
      </c>
      <c r="D31" s="378">
        <v>0</v>
      </c>
      <c r="E31" s="374">
        <v>0</v>
      </c>
      <c r="F31" s="374">
        <v>0</v>
      </c>
      <c r="G31" s="18" t="s">
        <v>469</v>
      </c>
      <c r="H31" s="18" t="s">
        <v>489</v>
      </c>
      <c r="I31" s="18" t="s">
        <v>475</v>
      </c>
      <c r="J31" s="18" t="s">
        <v>476</v>
      </c>
      <c r="K31" s="18" t="s">
        <v>477</v>
      </c>
      <c r="L31" s="24" t="s">
        <v>478</v>
      </c>
      <c r="M31" s="360" t="s">
        <v>479</v>
      </c>
      <c r="N31" s="360" t="s">
        <v>480</v>
      </c>
      <c r="O31" s="360" t="s">
        <v>481</v>
      </c>
      <c r="P31" s="26" t="s">
        <v>470</v>
      </c>
      <c r="Q31" s="23" t="s">
        <v>482</v>
      </c>
      <c r="R31" s="22" t="s">
        <v>483</v>
      </c>
      <c r="S31" s="26" t="s">
        <v>484</v>
      </c>
      <c r="T31" s="382"/>
      <c r="U31" s="372"/>
      <c r="W31" s="46" t="s">
        <v>485</v>
      </c>
      <c r="X31" s="46" t="s">
        <v>477</v>
      </c>
      <c r="Y31" s="46" t="s">
        <v>470</v>
      </c>
      <c r="Z31" s="46" t="s">
        <v>486</v>
      </c>
      <c r="AA31" s="46" t="s">
        <v>484</v>
      </c>
      <c r="AB31" s="46" t="s">
        <v>483</v>
      </c>
    </row>
    <row r="32" spans="1:28" ht="24.95" customHeight="1">
      <c r="A32" s="44">
        <f>Seznam!B107</f>
        <v>1</v>
      </c>
      <c r="B32" s="2" t="str">
        <f>Seznam!C107</f>
        <v>Rosa Krefl</v>
      </c>
      <c r="C32" s="9">
        <f>Seznam!D107</f>
        <v>2001</v>
      </c>
      <c r="D32" s="45" t="str">
        <f>Seznam!E107</f>
        <v>ÖTB Linz</v>
      </c>
      <c r="E32" s="45" t="str">
        <f>Seznam!F107</f>
        <v>AUT</v>
      </c>
      <c r="F32" s="239" t="str">
        <f t="shared" ref="F32:F50" si="14">IF($G$30="sestava bez náčiní","bez"," ")</f>
        <v xml:space="preserve"> </v>
      </c>
      <c r="G32" s="232">
        <v>2.9</v>
      </c>
      <c r="H32" s="233">
        <v>1.9</v>
      </c>
      <c r="I32" s="234">
        <v>2.4</v>
      </c>
      <c r="J32" s="234">
        <v>2.2999999999999998</v>
      </c>
      <c r="K32" s="34">
        <f t="shared" ref="K32:K51" si="15">IF($L$2=2,TRUNC(SUM(G32:J32)/2*1000)/1000,IF($L$2=3,TRUNC(SUM(G32:J32)/3*1000)/1000,IF($L$2=4,TRUNC(MEDIAN(G32:J32)*1000)/1000,"???")))</f>
        <v>2.35</v>
      </c>
      <c r="L32" s="235">
        <v>6.2</v>
      </c>
      <c r="M32" s="236">
        <v>6.5</v>
      </c>
      <c r="N32" s="234">
        <v>5.6</v>
      </c>
      <c r="O32" s="234">
        <v>7.1</v>
      </c>
      <c r="P32" s="34">
        <f t="shared" ref="P32:P51" si="16">IF($M$2=2,TRUNC(SUM(L32:M32)/2*1000)/1000,IF($M$2=3,TRUNC(SUM(L32:N32)/3*1000)/1000,IF($M$2=4,TRUNC(MEDIAN(L32:O32)*1000)/1000,"???")))</f>
        <v>6.35</v>
      </c>
      <c r="Q32" s="237"/>
      <c r="R32" s="27">
        <f t="shared" ref="R32:R51" si="17">K32+P32-Q32</f>
        <v>8.6999999999999993</v>
      </c>
      <c r="S32" s="35">
        <f t="shared" ref="S32:S51" si="18">R9+R32</f>
        <v>16.049999999999997</v>
      </c>
      <c r="T32" s="25">
        <f t="shared" ref="T32:T51" si="19">RANK(R32,$R$32:$R$51)</f>
        <v>19</v>
      </c>
      <c r="U32" s="36">
        <f t="shared" ref="U32:U51" si="20">RANK(S32,$S$32:$S$51)</f>
        <v>19</v>
      </c>
      <c r="W32" s="47" t="str">
        <f t="shared" ref="W32:W51" si="21">F32</f>
        <v xml:space="preserve"> </v>
      </c>
      <c r="X32" s="42">
        <f t="shared" ref="X32:X51" si="22">K32</f>
        <v>2.35</v>
      </c>
      <c r="Y32" s="42">
        <f t="shared" ref="Y32:Y51" si="23">P32</f>
        <v>6.35</v>
      </c>
      <c r="Z32" s="42">
        <f t="shared" ref="Z32:Z51" si="24">Q32</f>
        <v>0</v>
      </c>
      <c r="AA32" s="42">
        <f t="shared" ref="AA32:AA51" si="25">R32</f>
        <v>8.6999999999999993</v>
      </c>
      <c r="AB32" s="42">
        <f t="shared" ref="AB32:AB51" si="26">S32</f>
        <v>16.049999999999997</v>
      </c>
    </row>
    <row r="33" spans="1:28" ht="24.95" customHeight="1">
      <c r="A33" s="44">
        <f>Seznam!B108</f>
        <v>2</v>
      </c>
      <c r="B33" s="2" t="str">
        <f>Seznam!C108</f>
        <v>Ema Bello</v>
      </c>
      <c r="C33" s="9">
        <f>Seznam!D108</f>
        <v>2001</v>
      </c>
      <c r="D33" s="45" t="str">
        <f>Seznam!E108</f>
        <v>Maksimir Zagreb</v>
      </c>
      <c r="E33" s="45" t="str">
        <f>Seznam!F108</f>
        <v>CRO</v>
      </c>
      <c r="F33" s="239" t="str">
        <f t="shared" si="14"/>
        <v xml:space="preserve"> </v>
      </c>
      <c r="G33" s="232">
        <v>2.4</v>
      </c>
      <c r="H33" s="233">
        <v>3.9</v>
      </c>
      <c r="I33" s="234">
        <v>3.3</v>
      </c>
      <c r="J33" s="234">
        <v>2.2000000000000002</v>
      </c>
      <c r="K33" s="34">
        <f t="shared" si="15"/>
        <v>2.85</v>
      </c>
      <c r="L33" s="235">
        <v>7</v>
      </c>
      <c r="M33" s="236">
        <v>7</v>
      </c>
      <c r="N33" s="234">
        <v>6.5</v>
      </c>
      <c r="O33" s="234">
        <v>6.9</v>
      </c>
      <c r="P33" s="34">
        <f t="shared" si="16"/>
        <v>6.95</v>
      </c>
      <c r="Q33" s="237"/>
      <c r="R33" s="27">
        <f t="shared" si="17"/>
        <v>9.8000000000000007</v>
      </c>
      <c r="S33" s="35">
        <f t="shared" si="18"/>
        <v>19.399999999999999</v>
      </c>
      <c r="T33" s="25">
        <f t="shared" si="19"/>
        <v>15</v>
      </c>
      <c r="U33" s="36">
        <f t="shared" si="20"/>
        <v>15</v>
      </c>
      <c r="W33" s="47" t="str">
        <f t="shared" si="21"/>
        <v xml:space="preserve"> </v>
      </c>
      <c r="X33" s="42">
        <f t="shared" si="22"/>
        <v>2.85</v>
      </c>
      <c r="Y33" s="42">
        <f t="shared" si="23"/>
        <v>6.95</v>
      </c>
      <c r="Z33" s="42">
        <f t="shared" si="24"/>
        <v>0</v>
      </c>
      <c r="AA33" s="42">
        <f t="shared" si="25"/>
        <v>9.8000000000000007</v>
      </c>
      <c r="AB33" s="42">
        <f t="shared" si="26"/>
        <v>19.399999999999999</v>
      </c>
    </row>
    <row r="34" spans="1:28" ht="24.95" customHeight="1">
      <c r="A34" s="44">
        <f>Seznam!B109</f>
        <v>3</v>
      </c>
      <c r="B34" s="2" t="str">
        <f>Seznam!C109</f>
        <v>Nela Pochylá</v>
      </c>
      <c r="C34" s="9">
        <f>Seznam!D109</f>
        <v>2003</v>
      </c>
      <c r="D34" s="45" t="str">
        <f>Seznam!E109</f>
        <v>SK MG Vysočina Jihlava</v>
      </c>
      <c r="E34" s="45" t="str">
        <f>Seznam!F109</f>
        <v>CZE</v>
      </c>
      <c r="F34" s="239" t="str">
        <f t="shared" si="14"/>
        <v xml:space="preserve"> </v>
      </c>
      <c r="G34" s="232">
        <v>4.2</v>
      </c>
      <c r="H34" s="233">
        <v>3.6</v>
      </c>
      <c r="I34" s="234">
        <v>4.0999999999999996</v>
      </c>
      <c r="J34" s="234">
        <v>4.5</v>
      </c>
      <c r="K34" s="34">
        <f t="shared" si="15"/>
        <v>4.1500000000000004</v>
      </c>
      <c r="L34" s="235">
        <v>6.9</v>
      </c>
      <c r="M34" s="236">
        <v>7</v>
      </c>
      <c r="N34" s="234">
        <v>7</v>
      </c>
      <c r="O34" s="234">
        <v>7.3</v>
      </c>
      <c r="P34" s="34">
        <f t="shared" si="16"/>
        <v>7</v>
      </c>
      <c r="Q34" s="237"/>
      <c r="R34" s="27">
        <f t="shared" si="17"/>
        <v>11.15</v>
      </c>
      <c r="S34" s="35">
        <f t="shared" si="18"/>
        <v>24.6</v>
      </c>
      <c r="T34" s="25">
        <f t="shared" si="19"/>
        <v>6</v>
      </c>
      <c r="U34" s="36">
        <f t="shared" si="20"/>
        <v>3</v>
      </c>
      <c r="W34" s="47" t="str">
        <f t="shared" si="21"/>
        <v xml:space="preserve"> </v>
      </c>
      <c r="X34" s="42">
        <f t="shared" si="22"/>
        <v>4.1500000000000004</v>
      </c>
      <c r="Y34" s="42">
        <f t="shared" si="23"/>
        <v>7</v>
      </c>
      <c r="Z34" s="42">
        <f t="shared" si="24"/>
        <v>0</v>
      </c>
      <c r="AA34" s="42">
        <f t="shared" si="25"/>
        <v>11.15</v>
      </c>
      <c r="AB34" s="42">
        <f t="shared" si="26"/>
        <v>24.6</v>
      </c>
    </row>
    <row r="35" spans="1:28" ht="24.95" customHeight="1">
      <c r="A35" s="44">
        <f>Seznam!B110</f>
        <v>4</v>
      </c>
      <c r="B35" s="2" t="str">
        <f>Seznam!C110</f>
        <v>Michaela Miklavcic</v>
      </c>
      <c r="C35" s="9">
        <f>Seznam!D110</f>
        <v>2003</v>
      </c>
      <c r="D35" s="45" t="str">
        <f>Seznam!E110</f>
        <v>TGU Salzburg</v>
      </c>
      <c r="E35" s="45" t="str">
        <f>Seznam!F110</f>
        <v>AUT</v>
      </c>
      <c r="F35" s="239" t="str">
        <f t="shared" si="14"/>
        <v xml:space="preserve"> </v>
      </c>
      <c r="G35" s="232">
        <v>3.2</v>
      </c>
      <c r="H35" s="233">
        <v>2.9</v>
      </c>
      <c r="I35" s="234">
        <v>3.8</v>
      </c>
      <c r="J35" s="234">
        <v>3.1</v>
      </c>
      <c r="K35" s="34">
        <f t="shared" si="15"/>
        <v>3.15</v>
      </c>
      <c r="L35" s="235">
        <v>6.8</v>
      </c>
      <c r="M35" s="236">
        <v>7.1</v>
      </c>
      <c r="N35" s="234">
        <v>7</v>
      </c>
      <c r="O35" s="234">
        <v>6.8</v>
      </c>
      <c r="P35" s="34">
        <f t="shared" si="16"/>
        <v>6.9</v>
      </c>
      <c r="Q35" s="237"/>
      <c r="R35" s="27">
        <f t="shared" si="17"/>
        <v>10.050000000000001</v>
      </c>
      <c r="S35" s="35">
        <f t="shared" si="18"/>
        <v>17.05</v>
      </c>
      <c r="T35" s="25">
        <f t="shared" si="19"/>
        <v>14</v>
      </c>
      <c r="U35" s="36">
        <f t="shared" si="20"/>
        <v>18</v>
      </c>
      <c r="W35" s="47" t="str">
        <f t="shared" si="21"/>
        <v xml:space="preserve"> </v>
      </c>
      <c r="X35" s="42">
        <f t="shared" si="22"/>
        <v>3.15</v>
      </c>
      <c r="Y35" s="42">
        <f t="shared" si="23"/>
        <v>6.9</v>
      </c>
      <c r="Z35" s="42">
        <f t="shared" si="24"/>
        <v>0</v>
      </c>
      <c r="AA35" s="42">
        <f t="shared" si="25"/>
        <v>10.050000000000001</v>
      </c>
      <c r="AB35" s="42">
        <f t="shared" si="26"/>
        <v>17.05</v>
      </c>
    </row>
    <row r="36" spans="1:28" ht="24.95" customHeight="1">
      <c r="A36" s="44">
        <f>Seznam!B111</f>
        <v>5</v>
      </c>
      <c r="B36" s="2" t="str">
        <f>Seznam!C111</f>
        <v>Gabriela Dmowska</v>
      </c>
      <c r="C36" s="9">
        <f>Seznam!D111</f>
        <v>2003</v>
      </c>
      <c r="D36" s="45" t="str">
        <f>Seznam!E111</f>
        <v>SG Legion Warszawa</v>
      </c>
      <c r="E36" s="45" t="str">
        <f>Seznam!F111</f>
        <v>POL</v>
      </c>
      <c r="F36" s="239" t="str">
        <f t="shared" si="14"/>
        <v xml:space="preserve"> </v>
      </c>
      <c r="G36" s="232">
        <v>3.9</v>
      </c>
      <c r="H36" s="233">
        <v>4.0999999999999996</v>
      </c>
      <c r="I36" s="234">
        <v>3.9</v>
      </c>
      <c r="J36" s="234">
        <v>3</v>
      </c>
      <c r="K36" s="34">
        <f t="shared" si="15"/>
        <v>3.9</v>
      </c>
      <c r="L36" s="235">
        <v>5.9</v>
      </c>
      <c r="M36" s="236">
        <v>7</v>
      </c>
      <c r="N36" s="234">
        <v>5.4</v>
      </c>
      <c r="O36" s="234">
        <v>6.3</v>
      </c>
      <c r="P36" s="34">
        <f t="shared" si="16"/>
        <v>6.1</v>
      </c>
      <c r="Q36" s="237">
        <v>0.6</v>
      </c>
      <c r="R36" s="27">
        <f t="shared" si="17"/>
        <v>9.4</v>
      </c>
      <c r="S36" s="35">
        <f t="shared" si="18"/>
        <v>21.55</v>
      </c>
      <c r="T36" s="25">
        <f t="shared" si="19"/>
        <v>17</v>
      </c>
      <c r="U36" s="36">
        <f t="shared" si="20"/>
        <v>9</v>
      </c>
      <c r="W36" s="47" t="str">
        <f t="shared" si="21"/>
        <v xml:space="preserve"> </v>
      </c>
      <c r="X36" s="42">
        <f t="shared" si="22"/>
        <v>3.9</v>
      </c>
      <c r="Y36" s="42">
        <f t="shared" si="23"/>
        <v>6.1</v>
      </c>
      <c r="Z36" s="42">
        <f t="shared" si="24"/>
        <v>0.6</v>
      </c>
      <c r="AA36" s="42">
        <f t="shared" si="25"/>
        <v>9.4</v>
      </c>
      <c r="AB36" s="42">
        <f t="shared" si="26"/>
        <v>21.55</v>
      </c>
    </row>
    <row r="37" spans="1:28" ht="24.95" customHeight="1">
      <c r="A37" s="44">
        <f>Seznam!B112</f>
        <v>6</v>
      </c>
      <c r="B37" s="2" t="str">
        <f>Seznam!C112</f>
        <v>Tereza Kolenatá</v>
      </c>
      <c r="C37" s="9">
        <f>Seznam!D112</f>
        <v>2003</v>
      </c>
      <c r="D37" s="45" t="str">
        <f>Seznam!E112</f>
        <v>Sokol Praha VII</v>
      </c>
      <c r="E37" s="45" t="str">
        <f>Seznam!F112</f>
        <v>CZE</v>
      </c>
      <c r="F37" s="239" t="str">
        <f t="shared" si="14"/>
        <v xml:space="preserve"> </v>
      </c>
      <c r="G37" s="232">
        <v>3.9</v>
      </c>
      <c r="H37" s="233">
        <v>3.7</v>
      </c>
      <c r="I37" s="234">
        <v>2.9</v>
      </c>
      <c r="J37" s="234">
        <v>3</v>
      </c>
      <c r="K37" s="34">
        <f t="shared" si="15"/>
        <v>3.35</v>
      </c>
      <c r="L37" s="235">
        <v>6.6</v>
      </c>
      <c r="M37" s="236">
        <v>6.8</v>
      </c>
      <c r="N37" s="234">
        <v>6.7</v>
      </c>
      <c r="O37" s="234">
        <v>6.9</v>
      </c>
      <c r="P37" s="34">
        <f t="shared" si="16"/>
        <v>6.75</v>
      </c>
      <c r="Q37" s="237"/>
      <c r="R37" s="27">
        <f t="shared" si="17"/>
        <v>10.1</v>
      </c>
      <c r="S37" s="35">
        <f t="shared" si="18"/>
        <v>20.45</v>
      </c>
      <c r="T37" s="25">
        <f t="shared" si="19"/>
        <v>13</v>
      </c>
      <c r="U37" s="36">
        <f t="shared" si="20"/>
        <v>11</v>
      </c>
      <c r="W37" s="47" t="str">
        <f t="shared" si="21"/>
        <v xml:space="preserve"> </v>
      </c>
      <c r="X37" s="42">
        <f t="shared" si="22"/>
        <v>3.35</v>
      </c>
      <c r="Y37" s="42">
        <f t="shared" si="23"/>
        <v>6.75</v>
      </c>
      <c r="Z37" s="42">
        <f t="shared" si="24"/>
        <v>0</v>
      </c>
      <c r="AA37" s="42">
        <f t="shared" si="25"/>
        <v>10.1</v>
      </c>
      <c r="AB37" s="42">
        <f t="shared" si="26"/>
        <v>20.45</v>
      </c>
    </row>
    <row r="38" spans="1:28" ht="24.95" customHeight="1">
      <c r="A38" s="44">
        <f>Seznam!B113</f>
        <v>7</v>
      </c>
      <c r="B38" s="2" t="str">
        <f>Seznam!C113</f>
        <v>Kateřina Savková</v>
      </c>
      <c r="C38" s="9">
        <f>Seznam!D113</f>
        <v>2002</v>
      </c>
      <c r="D38" s="45" t="str">
        <f>Seznam!E113</f>
        <v>GSK Ústí nad Labem</v>
      </c>
      <c r="E38" s="45" t="str">
        <f>Seznam!F113</f>
        <v>CZE</v>
      </c>
      <c r="F38" s="239" t="str">
        <f t="shared" si="14"/>
        <v xml:space="preserve"> </v>
      </c>
      <c r="G38" s="232">
        <v>3.2</v>
      </c>
      <c r="H38" s="233">
        <v>3</v>
      </c>
      <c r="I38" s="234">
        <v>4.5999999999999996</v>
      </c>
      <c r="J38" s="234">
        <v>4</v>
      </c>
      <c r="K38" s="34">
        <f t="shared" si="15"/>
        <v>3.6</v>
      </c>
      <c r="L38" s="235">
        <v>6.6</v>
      </c>
      <c r="M38" s="236">
        <v>6.7</v>
      </c>
      <c r="N38" s="234">
        <v>6.5</v>
      </c>
      <c r="O38" s="234">
        <v>6.6</v>
      </c>
      <c r="P38" s="34">
        <f t="shared" si="16"/>
        <v>6.6</v>
      </c>
      <c r="Q38" s="237"/>
      <c r="R38" s="27">
        <f t="shared" si="17"/>
        <v>10.199999999999999</v>
      </c>
      <c r="S38" s="35">
        <f t="shared" si="18"/>
        <v>20.75</v>
      </c>
      <c r="T38" s="25">
        <f t="shared" si="19"/>
        <v>11</v>
      </c>
      <c r="U38" s="36">
        <f t="shared" si="20"/>
        <v>10</v>
      </c>
      <c r="W38" s="47" t="str">
        <f t="shared" si="21"/>
        <v xml:space="preserve"> </v>
      </c>
      <c r="X38" s="42">
        <f t="shared" si="22"/>
        <v>3.6</v>
      </c>
      <c r="Y38" s="42">
        <f t="shared" si="23"/>
        <v>6.6</v>
      </c>
      <c r="Z38" s="42">
        <f t="shared" si="24"/>
        <v>0</v>
      </c>
      <c r="AA38" s="42">
        <f t="shared" si="25"/>
        <v>10.199999999999999</v>
      </c>
      <c r="AB38" s="42">
        <f t="shared" si="26"/>
        <v>20.75</v>
      </c>
    </row>
    <row r="39" spans="1:28" ht="24.95" customHeight="1">
      <c r="A39" s="44">
        <f>Seznam!B114</f>
        <v>8</v>
      </c>
      <c r="B39" s="2" t="str">
        <f>Seznam!C114</f>
        <v>Daria Uschakova</v>
      </c>
      <c r="C39" s="9">
        <f>Seznam!D114</f>
        <v>2002</v>
      </c>
      <c r="D39" s="45" t="str">
        <f>Seznam!E114</f>
        <v xml:space="preserve">Volgograd </v>
      </c>
      <c r="E39" s="45" t="str">
        <f>Seznam!F114</f>
        <v>RUS</v>
      </c>
      <c r="F39" s="239" t="str">
        <f t="shared" si="14"/>
        <v xml:space="preserve"> </v>
      </c>
      <c r="G39" s="232">
        <v>4.9000000000000004</v>
      </c>
      <c r="H39" s="233">
        <v>5.5</v>
      </c>
      <c r="I39" s="234">
        <v>4.2</v>
      </c>
      <c r="J39" s="234">
        <v>4.0999999999999996</v>
      </c>
      <c r="K39" s="34">
        <f t="shared" si="15"/>
        <v>4.55</v>
      </c>
      <c r="L39" s="235">
        <v>7.2</v>
      </c>
      <c r="M39" s="236">
        <v>6.7</v>
      </c>
      <c r="N39" s="234">
        <v>6.8</v>
      </c>
      <c r="O39" s="234">
        <v>7.2</v>
      </c>
      <c r="P39" s="34">
        <f t="shared" si="16"/>
        <v>7</v>
      </c>
      <c r="Q39" s="237"/>
      <c r="R39" s="27">
        <f t="shared" si="17"/>
        <v>11.55</v>
      </c>
      <c r="S39" s="35">
        <f t="shared" si="18"/>
        <v>24.75</v>
      </c>
      <c r="T39" s="25">
        <f t="shared" si="19"/>
        <v>5</v>
      </c>
      <c r="U39" s="36">
        <f t="shared" si="20"/>
        <v>2</v>
      </c>
      <c r="W39" s="47" t="str">
        <f t="shared" si="21"/>
        <v xml:space="preserve"> </v>
      </c>
      <c r="X39" s="42">
        <f t="shared" si="22"/>
        <v>4.55</v>
      </c>
      <c r="Y39" s="42">
        <f t="shared" si="23"/>
        <v>7</v>
      </c>
      <c r="Z39" s="42">
        <f t="shared" si="24"/>
        <v>0</v>
      </c>
      <c r="AA39" s="42">
        <f t="shared" si="25"/>
        <v>11.55</v>
      </c>
      <c r="AB39" s="42">
        <f t="shared" si="26"/>
        <v>24.75</v>
      </c>
    </row>
    <row r="40" spans="1:28" ht="24.95" customHeight="1">
      <c r="A40" s="44">
        <f>Seznam!B115</f>
        <v>9</v>
      </c>
      <c r="B40" s="2" t="str">
        <f>Seznam!C115</f>
        <v>Veronika Dolejší</v>
      </c>
      <c r="C40" s="9">
        <f>Seznam!D115</f>
        <v>2003</v>
      </c>
      <c r="D40" s="45" t="str">
        <f>Seznam!E115</f>
        <v>SK MG Vysočina Jihlava</v>
      </c>
      <c r="E40" s="45" t="str">
        <f>Seznam!F115</f>
        <v>CZE</v>
      </c>
      <c r="F40" s="239" t="str">
        <f t="shared" si="14"/>
        <v xml:space="preserve"> </v>
      </c>
      <c r="G40" s="232">
        <v>2.1</v>
      </c>
      <c r="H40" s="233">
        <v>2.6</v>
      </c>
      <c r="I40" s="234">
        <v>3.9</v>
      </c>
      <c r="J40" s="234">
        <v>2.5</v>
      </c>
      <c r="K40" s="34">
        <f t="shared" si="15"/>
        <v>2.5499999999999998</v>
      </c>
      <c r="L40" s="235">
        <v>6.3</v>
      </c>
      <c r="M40" s="236">
        <v>6.3</v>
      </c>
      <c r="N40" s="234">
        <v>6.6</v>
      </c>
      <c r="O40" s="234">
        <v>7.1</v>
      </c>
      <c r="P40" s="34">
        <f t="shared" si="16"/>
        <v>6.45</v>
      </c>
      <c r="Q40" s="237"/>
      <c r="R40" s="27">
        <f t="shared" si="17"/>
        <v>9</v>
      </c>
      <c r="S40" s="35">
        <f t="shared" si="18"/>
        <v>17.850000000000001</v>
      </c>
      <c r="T40" s="25">
        <f t="shared" si="19"/>
        <v>18</v>
      </c>
      <c r="U40" s="36">
        <f t="shared" si="20"/>
        <v>16</v>
      </c>
      <c r="W40" s="47" t="str">
        <f t="shared" si="21"/>
        <v xml:space="preserve"> </v>
      </c>
      <c r="X40" s="42">
        <f t="shared" si="22"/>
        <v>2.5499999999999998</v>
      </c>
      <c r="Y40" s="42">
        <f t="shared" si="23"/>
        <v>6.45</v>
      </c>
      <c r="Z40" s="42">
        <f t="shared" si="24"/>
        <v>0</v>
      </c>
      <c r="AA40" s="42">
        <f t="shared" si="25"/>
        <v>9</v>
      </c>
      <c r="AB40" s="42">
        <f t="shared" si="26"/>
        <v>17.850000000000001</v>
      </c>
    </row>
    <row r="41" spans="1:28" ht="24.95" customHeight="1">
      <c r="A41" s="44">
        <f>Seznam!B116</f>
        <v>10</v>
      </c>
      <c r="B41" s="2" t="str">
        <f>Seznam!C116</f>
        <v>Marion Möstl</v>
      </c>
      <c r="C41" s="9">
        <f>Seznam!D116</f>
        <v>2002</v>
      </c>
      <c r="D41" s="45" t="str">
        <f>Seznam!E116</f>
        <v>TGU Salzburg</v>
      </c>
      <c r="E41" s="45" t="str">
        <f>Seznam!F116</f>
        <v>AUT</v>
      </c>
      <c r="F41" s="239" t="str">
        <f t="shared" si="14"/>
        <v xml:space="preserve"> </v>
      </c>
      <c r="G41" s="232">
        <v>3.7</v>
      </c>
      <c r="H41" s="233">
        <v>3.6</v>
      </c>
      <c r="I41" s="234">
        <v>4.5</v>
      </c>
      <c r="J41" s="234">
        <v>3</v>
      </c>
      <c r="K41" s="34">
        <f t="shared" si="15"/>
        <v>3.65</v>
      </c>
      <c r="L41" s="235">
        <v>7.1</v>
      </c>
      <c r="M41" s="236">
        <v>7.5</v>
      </c>
      <c r="N41" s="234">
        <v>6.8</v>
      </c>
      <c r="O41" s="234">
        <v>6.7</v>
      </c>
      <c r="P41" s="34">
        <f t="shared" si="16"/>
        <v>6.95</v>
      </c>
      <c r="Q41" s="237"/>
      <c r="R41" s="27">
        <f t="shared" si="17"/>
        <v>10.6</v>
      </c>
      <c r="S41" s="35">
        <f t="shared" si="18"/>
        <v>21.7</v>
      </c>
      <c r="T41" s="25">
        <f t="shared" si="19"/>
        <v>8</v>
      </c>
      <c r="U41" s="36">
        <f t="shared" si="20"/>
        <v>8</v>
      </c>
      <c r="W41" s="47" t="str">
        <f t="shared" si="21"/>
        <v xml:space="preserve"> </v>
      </c>
      <c r="X41" s="42">
        <f t="shared" si="22"/>
        <v>3.65</v>
      </c>
      <c r="Y41" s="42">
        <f t="shared" si="23"/>
        <v>6.95</v>
      </c>
      <c r="Z41" s="42">
        <f t="shared" si="24"/>
        <v>0</v>
      </c>
      <c r="AA41" s="42">
        <f t="shared" si="25"/>
        <v>10.6</v>
      </c>
      <c r="AB41" s="42">
        <f t="shared" si="26"/>
        <v>21.7</v>
      </c>
    </row>
    <row r="42" spans="1:28" ht="24.95" customHeight="1">
      <c r="A42" s="44">
        <f>Seznam!B117</f>
        <v>11</v>
      </c>
      <c r="B42" s="2" t="str">
        <f>Seznam!C117</f>
        <v>Anna Szczygieł</v>
      </c>
      <c r="C42" s="9">
        <f>Seznam!D117</f>
        <v>2003</v>
      </c>
      <c r="D42" s="45" t="str">
        <f>Seznam!E117</f>
        <v>SG Legion Warszawa</v>
      </c>
      <c r="E42" s="45" t="str">
        <f>Seznam!F117</f>
        <v>POL</v>
      </c>
      <c r="F42" s="239" t="str">
        <f t="shared" si="14"/>
        <v xml:space="preserve"> </v>
      </c>
      <c r="G42" s="232">
        <v>4.4000000000000004</v>
      </c>
      <c r="H42" s="233">
        <v>4.3</v>
      </c>
      <c r="I42" s="234">
        <v>5.6</v>
      </c>
      <c r="J42" s="234">
        <v>3.7</v>
      </c>
      <c r="K42" s="34">
        <f t="shared" si="15"/>
        <v>4.3499999999999996</v>
      </c>
      <c r="L42" s="235">
        <v>7</v>
      </c>
      <c r="M42" s="236">
        <v>8</v>
      </c>
      <c r="N42" s="234">
        <v>7.6</v>
      </c>
      <c r="O42" s="234">
        <v>7.8</v>
      </c>
      <c r="P42" s="34">
        <f t="shared" si="16"/>
        <v>7.7</v>
      </c>
      <c r="Q42" s="237"/>
      <c r="R42" s="27">
        <f t="shared" si="17"/>
        <v>12.05</v>
      </c>
      <c r="S42" s="35">
        <f t="shared" si="18"/>
        <v>20.150000000000002</v>
      </c>
      <c r="T42" s="25">
        <f t="shared" si="19"/>
        <v>4</v>
      </c>
      <c r="U42" s="36">
        <f t="shared" si="20"/>
        <v>13</v>
      </c>
      <c r="W42" s="47" t="str">
        <f t="shared" si="21"/>
        <v xml:space="preserve"> </v>
      </c>
      <c r="X42" s="42">
        <f t="shared" si="22"/>
        <v>4.3499999999999996</v>
      </c>
      <c r="Y42" s="42">
        <f t="shared" si="23"/>
        <v>7.7</v>
      </c>
      <c r="Z42" s="42">
        <f t="shared" si="24"/>
        <v>0</v>
      </c>
      <c r="AA42" s="42">
        <f t="shared" si="25"/>
        <v>12.05</v>
      </c>
      <c r="AB42" s="42">
        <f t="shared" si="26"/>
        <v>20.150000000000002</v>
      </c>
    </row>
    <row r="43" spans="1:28" ht="24.95" customHeight="1">
      <c r="A43" s="44">
        <f>Seznam!B118</f>
        <v>12</v>
      </c>
      <c r="B43" s="2" t="str">
        <f>Seznam!C118</f>
        <v>Natálie Šebková</v>
      </c>
      <c r="C43" s="9">
        <f>Seznam!D118</f>
        <v>2003</v>
      </c>
      <c r="D43" s="45" t="str">
        <f>Seznam!E118</f>
        <v>Sokol Praha VII</v>
      </c>
      <c r="E43" s="45" t="str">
        <f>Seznam!F118</f>
        <v>CZE</v>
      </c>
      <c r="F43" s="239" t="str">
        <f t="shared" si="14"/>
        <v xml:space="preserve"> </v>
      </c>
      <c r="G43" s="232">
        <v>5.0999999999999996</v>
      </c>
      <c r="H43" s="233">
        <v>5.2</v>
      </c>
      <c r="I43" s="234">
        <v>5.0999999999999996</v>
      </c>
      <c r="J43" s="234">
        <v>6.6</v>
      </c>
      <c r="K43" s="34">
        <f t="shared" si="15"/>
        <v>5.15</v>
      </c>
      <c r="L43" s="235">
        <v>6.8</v>
      </c>
      <c r="M43" s="236">
        <v>7.1</v>
      </c>
      <c r="N43" s="234">
        <v>7.3</v>
      </c>
      <c r="O43" s="234">
        <v>7.3</v>
      </c>
      <c r="P43" s="34">
        <f t="shared" si="16"/>
        <v>7.2</v>
      </c>
      <c r="Q43" s="237"/>
      <c r="R43" s="27">
        <f t="shared" si="17"/>
        <v>12.350000000000001</v>
      </c>
      <c r="S43" s="35">
        <f t="shared" si="18"/>
        <v>25.35</v>
      </c>
      <c r="T43" s="25">
        <f t="shared" si="19"/>
        <v>2</v>
      </c>
      <c r="U43" s="36">
        <f t="shared" si="20"/>
        <v>1</v>
      </c>
      <c r="W43" s="47" t="str">
        <f t="shared" si="21"/>
        <v xml:space="preserve"> </v>
      </c>
      <c r="X43" s="42">
        <f t="shared" si="22"/>
        <v>5.15</v>
      </c>
      <c r="Y43" s="42">
        <f t="shared" si="23"/>
        <v>7.2</v>
      </c>
      <c r="Z43" s="42">
        <f t="shared" si="24"/>
        <v>0</v>
      </c>
      <c r="AA43" s="42">
        <f t="shared" si="25"/>
        <v>12.350000000000001</v>
      </c>
      <c r="AB43" s="42">
        <f t="shared" si="26"/>
        <v>25.35</v>
      </c>
    </row>
    <row r="44" spans="1:28" ht="24.95" customHeight="1">
      <c r="A44" s="44">
        <f>Seznam!B119</f>
        <v>13</v>
      </c>
      <c r="B44" s="2" t="str">
        <f>Seznam!C119</f>
        <v>Viktorie Jelínková</v>
      </c>
      <c r="C44" s="9">
        <f>Seznam!D119</f>
        <v>2002</v>
      </c>
      <c r="D44" s="45" t="str">
        <f>Seznam!E119</f>
        <v>SKMG Máj České Budějovice</v>
      </c>
      <c r="E44" s="45" t="str">
        <f>Seznam!F119</f>
        <v>CZE</v>
      </c>
      <c r="F44" s="239" t="str">
        <f t="shared" si="14"/>
        <v xml:space="preserve"> </v>
      </c>
      <c r="G44" s="232">
        <v>5.4</v>
      </c>
      <c r="H44" s="233">
        <v>4.5999999999999996</v>
      </c>
      <c r="I44" s="234">
        <v>5.2</v>
      </c>
      <c r="J44" s="234">
        <v>4.9000000000000004</v>
      </c>
      <c r="K44" s="34">
        <f t="shared" si="15"/>
        <v>5.05</v>
      </c>
      <c r="L44" s="235">
        <v>7.6</v>
      </c>
      <c r="M44" s="236">
        <v>7.3</v>
      </c>
      <c r="N44" s="234">
        <v>7.3</v>
      </c>
      <c r="O44" s="234">
        <v>6.9</v>
      </c>
      <c r="P44" s="34">
        <f t="shared" si="16"/>
        <v>7.3</v>
      </c>
      <c r="Q44" s="237"/>
      <c r="R44" s="27">
        <f t="shared" si="17"/>
        <v>12.35</v>
      </c>
      <c r="S44" s="35">
        <f t="shared" si="18"/>
        <v>24.4</v>
      </c>
      <c r="T44" s="25">
        <f t="shared" si="19"/>
        <v>3</v>
      </c>
      <c r="U44" s="36">
        <f t="shared" si="20"/>
        <v>4</v>
      </c>
      <c r="W44" s="47" t="str">
        <f t="shared" si="21"/>
        <v xml:space="preserve"> </v>
      </c>
      <c r="X44" s="42">
        <f t="shared" si="22"/>
        <v>5.05</v>
      </c>
      <c r="Y44" s="42">
        <f t="shared" si="23"/>
        <v>7.3</v>
      </c>
      <c r="Z44" s="42">
        <f t="shared" si="24"/>
        <v>0</v>
      </c>
      <c r="AA44" s="42">
        <f t="shared" si="25"/>
        <v>12.35</v>
      </c>
      <c r="AB44" s="42">
        <f t="shared" si="26"/>
        <v>24.4</v>
      </c>
    </row>
    <row r="45" spans="1:28" ht="24.95" customHeight="1">
      <c r="A45" s="44">
        <f>Seznam!B120</f>
        <v>14</v>
      </c>
      <c r="B45" s="2" t="str">
        <f>Seznam!C120</f>
        <v>Alicja  Dobrołęcka</v>
      </c>
      <c r="C45" s="9">
        <f>Seznam!D120</f>
        <v>2003</v>
      </c>
      <c r="D45" s="45" t="str">
        <f>Seznam!E120</f>
        <v>SG Legion Warszawa</v>
      </c>
      <c r="E45" s="45" t="str">
        <f>Seznam!F120</f>
        <v>POL</v>
      </c>
      <c r="F45" s="239" t="str">
        <f t="shared" si="14"/>
        <v xml:space="preserve"> </v>
      </c>
      <c r="G45" s="232">
        <v>5.7</v>
      </c>
      <c r="H45" s="233">
        <v>4.9000000000000004</v>
      </c>
      <c r="I45" s="234">
        <v>6.2</v>
      </c>
      <c r="J45" s="234">
        <v>4.8</v>
      </c>
      <c r="K45" s="34">
        <f t="shared" si="15"/>
        <v>5.3</v>
      </c>
      <c r="L45" s="235">
        <v>7.3</v>
      </c>
      <c r="M45" s="236">
        <v>8</v>
      </c>
      <c r="N45" s="234">
        <v>7.8</v>
      </c>
      <c r="O45" s="234">
        <v>6.1</v>
      </c>
      <c r="P45" s="34">
        <f t="shared" si="16"/>
        <v>7.55</v>
      </c>
      <c r="Q45" s="237"/>
      <c r="R45" s="27">
        <f t="shared" si="17"/>
        <v>12.85</v>
      </c>
      <c r="S45" s="35">
        <f t="shared" si="18"/>
        <v>22.25</v>
      </c>
      <c r="T45" s="25">
        <f t="shared" si="19"/>
        <v>1</v>
      </c>
      <c r="U45" s="36">
        <f t="shared" si="20"/>
        <v>6</v>
      </c>
      <c r="W45" s="47" t="str">
        <f t="shared" si="21"/>
        <v xml:space="preserve"> </v>
      </c>
      <c r="X45" s="42">
        <f t="shared" si="22"/>
        <v>5.3</v>
      </c>
      <c r="Y45" s="42">
        <f t="shared" si="23"/>
        <v>7.55</v>
      </c>
      <c r="Z45" s="42">
        <f t="shared" si="24"/>
        <v>0</v>
      </c>
      <c r="AA45" s="42">
        <f t="shared" si="25"/>
        <v>12.85</v>
      </c>
      <c r="AB45" s="42">
        <f t="shared" si="26"/>
        <v>22.25</v>
      </c>
    </row>
    <row r="46" spans="1:28" ht="24.95" customHeight="1">
      <c r="A46" s="44">
        <f>Seznam!B121</f>
        <v>15</v>
      </c>
      <c r="B46" s="2" t="str">
        <f>Seznam!C121</f>
        <v>Daniela Pešlová</v>
      </c>
      <c r="C46" s="9">
        <f>Seznam!D121</f>
        <v>2002</v>
      </c>
      <c r="D46" s="45" t="str">
        <f>Seznam!E121</f>
        <v>SKP MG Brno</v>
      </c>
      <c r="E46" s="45" t="str">
        <f>Seznam!F121</f>
        <v>CZE</v>
      </c>
      <c r="F46" s="239" t="str">
        <f t="shared" si="14"/>
        <v xml:space="preserve"> </v>
      </c>
      <c r="G46" s="232">
        <v>3.8</v>
      </c>
      <c r="H46" s="233">
        <v>3.3</v>
      </c>
      <c r="I46" s="234">
        <v>4.5</v>
      </c>
      <c r="J46" s="234">
        <v>3.1</v>
      </c>
      <c r="K46" s="34">
        <f t="shared" si="15"/>
        <v>3.55</v>
      </c>
      <c r="L46" s="235">
        <v>7.1</v>
      </c>
      <c r="M46" s="236">
        <v>6.9</v>
      </c>
      <c r="N46" s="234">
        <v>6.8</v>
      </c>
      <c r="O46" s="234">
        <v>6.7</v>
      </c>
      <c r="P46" s="34">
        <f t="shared" si="16"/>
        <v>6.85</v>
      </c>
      <c r="Q46" s="237"/>
      <c r="R46" s="27">
        <f t="shared" si="17"/>
        <v>10.399999999999999</v>
      </c>
      <c r="S46" s="35">
        <f t="shared" si="18"/>
        <v>22.099999999999998</v>
      </c>
      <c r="T46" s="25">
        <f t="shared" si="19"/>
        <v>9</v>
      </c>
      <c r="U46" s="36">
        <f t="shared" si="20"/>
        <v>7</v>
      </c>
      <c r="W46" s="47" t="str">
        <f t="shared" si="21"/>
        <v xml:space="preserve"> </v>
      </c>
      <c r="X46" s="42">
        <f t="shared" si="22"/>
        <v>3.55</v>
      </c>
      <c r="Y46" s="42">
        <f t="shared" si="23"/>
        <v>6.85</v>
      </c>
      <c r="Z46" s="42">
        <f t="shared" si="24"/>
        <v>0</v>
      </c>
      <c r="AA46" s="42">
        <f t="shared" si="25"/>
        <v>10.399999999999999</v>
      </c>
      <c r="AB46" s="42">
        <f t="shared" si="26"/>
        <v>22.099999999999998</v>
      </c>
    </row>
    <row r="47" spans="1:28" ht="24.95" customHeight="1">
      <c r="A47" s="44">
        <f>Seznam!B122</f>
        <v>16</v>
      </c>
      <c r="B47" s="2" t="str">
        <f>Seznam!C122</f>
        <v>Vanda Vrbacká</v>
      </c>
      <c r="C47" s="9">
        <f>Seznam!D122</f>
        <v>2003</v>
      </c>
      <c r="D47" s="45" t="str">
        <f>Seznam!E122</f>
        <v>TJ Slavia Hradec Králové</v>
      </c>
      <c r="E47" s="45" t="str">
        <f>Seznam!F122</f>
        <v>CZE</v>
      </c>
      <c r="F47" s="239" t="str">
        <f t="shared" si="14"/>
        <v xml:space="preserve"> </v>
      </c>
      <c r="G47" s="232">
        <v>2.9</v>
      </c>
      <c r="H47" s="233">
        <v>2.1</v>
      </c>
      <c r="I47" s="234">
        <v>2.6</v>
      </c>
      <c r="J47" s="234">
        <v>4.0999999999999996</v>
      </c>
      <c r="K47" s="34">
        <f t="shared" si="15"/>
        <v>2.75</v>
      </c>
      <c r="L47" s="235">
        <v>6.7</v>
      </c>
      <c r="M47" s="236">
        <v>7.2</v>
      </c>
      <c r="N47" s="234">
        <v>7.1</v>
      </c>
      <c r="O47" s="234">
        <v>6.6</v>
      </c>
      <c r="P47" s="34">
        <f t="shared" si="16"/>
        <v>6.9</v>
      </c>
      <c r="Q47" s="237"/>
      <c r="R47" s="27">
        <f t="shared" si="17"/>
        <v>9.65</v>
      </c>
      <c r="S47" s="35">
        <f t="shared" si="18"/>
        <v>17.8</v>
      </c>
      <c r="T47" s="25">
        <f t="shared" si="19"/>
        <v>16</v>
      </c>
      <c r="U47" s="36">
        <f t="shared" si="20"/>
        <v>17</v>
      </c>
      <c r="W47" s="47" t="str">
        <f t="shared" si="21"/>
        <v xml:space="preserve"> </v>
      </c>
      <c r="X47" s="42">
        <f t="shared" si="22"/>
        <v>2.75</v>
      </c>
      <c r="Y47" s="42">
        <f t="shared" si="23"/>
        <v>6.9</v>
      </c>
      <c r="Z47" s="42">
        <f t="shared" si="24"/>
        <v>0</v>
      </c>
      <c r="AA47" s="42">
        <f t="shared" si="25"/>
        <v>9.65</v>
      </c>
      <c r="AB47" s="42">
        <f t="shared" si="26"/>
        <v>17.8</v>
      </c>
    </row>
    <row r="48" spans="1:28" ht="24.95" customHeight="1">
      <c r="A48" s="44">
        <f>Seznam!B123</f>
        <v>17</v>
      </c>
      <c r="B48" s="2" t="str">
        <f>Seznam!C123</f>
        <v>Adéla Golebiewska</v>
      </c>
      <c r="C48" s="9">
        <f>Seznam!D123</f>
        <v>2003</v>
      </c>
      <c r="D48" s="45" t="str">
        <f>Seznam!E123</f>
        <v>Bielsko Bialej</v>
      </c>
      <c r="E48" s="45" t="str">
        <f>Seznam!F123</f>
        <v>POL</v>
      </c>
      <c r="F48" s="239" t="str">
        <f t="shared" si="14"/>
        <v xml:space="preserve"> </v>
      </c>
      <c r="G48" s="232">
        <v>3.9</v>
      </c>
      <c r="H48" s="233">
        <v>3.2</v>
      </c>
      <c r="I48" s="234">
        <v>4.9000000000000004</v>
      </c>
      <c r="J48" s="234">
        <v>2.2000000000000002</v>
      </c>
      <c r="K48" s="34">
        <f t="shared" si="15"/>
        <v>3.55</v>
      </c>
      <c r="L48" s="235">
        <v>6.5</v>
      </c>
      <c r="M48" s="236">
        <v>7.2</v>
      </c>
      <c r="N48" s="234">
        <v>6.3</v>
      </c>
      <c r="O48" s="234">
        <v>6.7</v>
      </c>
      <c r="P48" s="34">
        <f t="shared" si="16"/>
        <v>6.6</v>
      </c>
      <c r="Q48" s="237"/>
      <c r="R48" s="27">
        <f t="shared" si="17"/>
        <v>10.149999999999999</v>
      </c>
      <c r="S48" s="35">
        <f t="shared" si="18"/>
        <v>19.649999999999999</v>
      </c>
      <c r="T48" s="25">
        <f t="shared" si="19"/>
        <v>12</v>
      </c>
      <c r="U48" s="36">
        <f t="shared" si="20"/>
        <v>14</v>
      </c>
      <c r="W48" s="47" t="str">
        <f t="shared" si="21"/>
        <v xml:space="preserve"> </v>
      </c>
      <c r="X48" s="42">
        <f t="shared" si="22"/>
        <v>3.55</v>
      </c>
      <c r="Y48" s="42">
        <f t="shared" si="23"/>
        <v>6.6</v>
      </c>
      <c r="Z48" s="42">
        <f t="shared" si="24"/>
        <v>0</v>
      </c>
      <c r="AA48" s="42">
        <f t="shared" si="25"/>
        <v>10.149999999999999</v>
      </c>
      <c r="AB48" s="42">
        <f t="shared" si="26"/>
        <v>19.649999999999999</v>
      </c>
    </row>
    <row r="49" spans="1:28" ht="24.95" customHeight="1">
      <c r="A49" s="44">
        <f>Seznam!B124</f>
        <v>20</v>
      </c>
      <c r="B49" s="2" t="str">
        <f>Seznam!C124</f>
        <v>Kateřina Šimůnková</v>
      </c>
      <c r="C49" s="9">
        <f>Seznam!D124</f>
        <v>2002</v>
      </c>
      <c r="D49" s="45" t="str">
        <f>Seznam!E124</f>
        <v>TJ Slavia Hradec Králové</v>
      </c>
      <c r="E49" s="45" t="str">
        <f>Seznam!F124</f>
        <v>CZE</v>
      </c>
      <c r="F49" s="239" t="str">
        <f t="shared" si="14"/>
        <v xml:space="preserve"> </v>
      </c>
      <c r="G49" s="232">
        <v>4.2</v>
      </c>
      <c r="H49" s="233">
        <v>3.5</v>
      </c>
      <c r="I49" s="234">
        <v>4.5999999999999996</v>
      </c>
      <c r="J49" s="234">
        <v>3.1</v>
      </c>
      <c r="K49" s="34">
        <f>IF($L$2=2,TRUNC(SUM(G49:J49)/2*1000)/1000,IF($L$2=3,TRUNC(SUM(G49:J49)/3*1000)/1000,IF($L$2=4,TRUNC(MEDIAN(G49:J49)*1000)/1000,"???")))</f>
        <v>3.85</v>
      </c>
      <c r="L49" s="235">
        <v>6.8</v>
      </c>
      <c r="M49" s="236">
        <v>7</v>
      </c>
      <c r="N49" s="234">
        <v>7.5</v>
      </c>
      <c r="O49" s="234">
        <v>6.2</v>
      </c>
      <c r="P49" s="34">
        <f>IF($M$2=2,TRUNC(SUM(L49:M49)/2*1000)/1000,IF($M$2=3,TRUNC(SUM(L49:N49)/3*1000)/1000,IF($M$2=4,TRUNC(MEDIAN(L49:O49)*1000)/1000,"???")))</f>
        <v>6.9</v>
      </c>
      <c r="Q49" s="237"/>
      <c r="R49" s="27">
        <f>K49+P49-Q49</f>
        <v>10.75</v>
      </c>
      <c r="S49" s="35">
        <f t="shared" si="18"/>
        <v>22.3</v>
      </c>
      <c r="T49" s="25">
        <f t="shared" si="19"/>
        <v>7</v>
      </c>
      <c r="U49" s="36">
        <f t="shared" si="20"/>
        <v>5</v>
      </c>
      <c r="W49" s="47" t="str">
        <f>F49</f>
        <v xml:space="preserve"> </v>
      </c>
      <c r="X49" s="42">
        <f>K49</f>
        <v>3.85</v>
      </c>
      <c r="Y49" s="42">
        <f t="shared" ref="Y49:AB49" si="27">P49</f>
        <v>6.9</v>
      </c>
      <c r="Z49" s="42">
        <f t="shared" si="27"/>
        <v>0</v>
      </c>
      <c r="AA49" s="42">
        <f t="shared" si="27"/>
        <v>10.75</v>
      </c>
      <c r="AB49" s="42">
        <f t="shared" si="27"/>
        <v>22.3</v>
      </c>
    </row>
    <row r="50" spans="1:28" ht="24.95" customHeight="1">
      <c r="A50" s="44">
        <f>Seznam!B125</f>
        <v>21</v>
      </c>
      <c r="B50" s="2" t="str">
        <f>Seznam!C125</f>
        <v>Tereza Kutišová</v>
      </c>
      <c r="C50" s="9">
        <f>Seznam!D125</f>
        <v>2003</v>
      </c>
      <c r="D50" s="45" t="str">
        <f>Seznam!E125</f>
        <v>RG Proactive Milevsko</v>
      </c>
      <c r="E50" s="45" t="str">
        <f>Seznam!F125</f>
        <v>CZE</v>
      </c>
      <c r="F50" s="239" t="str">
        <f t="shared" si="14"/>
        <v xml:space="preserve"> </v>
      </c>
      <c r="G50" s="232">
        <v>4.2</v>
      </c>
      <c r="H50" s="233">
        <v>3.4</v>
      </c>
      <c r="I50" s="234">
        <v>4.9000000000000004</v>
      </c>
      <c r="J50" s="234">
        <v>3.7</v>
      </c>
      <c r="K50" s="34">
        <f t="shared" si="15"/>
        <v>3.95</v>
      </c>
      <c r="L50" s="235">
        <v>6.4</v>
      </c>
      <c r="M50" s="236">
        <v>6.2</v>
      </c>
      <c r="N50" s="234">
        <v>6.8</v>
      </c>
      <c r="O50" s="234">
        <v>6.4</v>
      </c>
      <c r="P50" s="34">
        <f t="shared" si="16"/>
        <v>6.4</v>
      </c>
      <c r="Q50" s="237"/>
      <c r="R50" s="27">
        <f t="shared" si="17"/>
        <v>10.350000000000001</v>
      </c>
      <c r="S50" s="35">
        <f t="shared" si="18"/>
        <v>20.25</v>
      </c>
      <c r="T50" s="25">
        <f t="shared" si="19"/>
        <v>10</v>
      </c>
      <c r="U50" s="36">
        <f t="shared" si="20"/>
        <v>12</v>
      </c>
      <c r="W50" s="47" t="str">
        <f t="shared" si="21"/>
        <v xml:space="preserve"> </v>
      </c>
      <c r="X50" s="42">
        <f t="shared" si="22"/>
        <v>3.95</v>
      </c>
      <c r="Y50" s="42">
        <f t="shared" si="23"/>
        <v>6.4</v>
      </c>
      <c r="Z50" s="42">
        <f t="shared" si="24"/>
        <v>0</v>
      </c>
      <c r="AA50" s="42">
        <f t="shared" si="25"/>
        <v>10.350000000000001</v>
      </c>
      <c r="AB50" s="42">
        <f t="shared" si="26"/>
        <v>20.25</v>
      </c>
    </row>
    <row r="51" spans="1:28" ht="24.95" customHeight="1">
      <c r="A51" s="44"/>
      <c r="B51" s="2"/>
      <c r="C51" s="9"/>
      <c r="D51" s="45"/>
      <c r="E51" s="45"/>
      <c r="F51" s="9"/>
      <c r="G51" s="43">
        <v>0</v>
      </c>
      <c r="H51" s="15"/>
      <c r="I51" s="37">
        <f t="shared" ref="I51" si="28">IF($L$2&lt;3,"x",0)</f>
        <v>0</v>
      </c>
      <c r="J51" s="37">
        <f t="shared" ref="J51" si="29">IF($L$2&lt;4,"x",0)</f>
        <v>0</v>
      </c>
      <c r="K51" s="34">
        <f t="shared" si="15"/>
        <v>0</v>
      </c>
      <c r="L51" s="17">
        <v>0</v>
      </c>
      <c r="M51" s="16"/>
      <c r="N51" s="37">
        <f t="shared" ref="N51" si="30">IF($M$2&lt;3,"x",0)</f>
        <v>0</v>
      </c>
      <c r="O51" s="37">
        <f t="shared" ref="O51" si="31">IF($M$2&lt;4,"x",0)</f>
        <v>0</v>
      </c>
      <c r="P51" s="34">
        <f t="shared" si="16"/>
        <v>0</v>
      </c>
      <c r="Q51" s="21"/>
      <c r="R51" s="27">
        <f t="shared" si="17"/>
        <v>0</v>
      </c>
      <c r="S51" s="35">
        <f t="shared" si="18"/>
        <v>0</v>
      </c>
      <c r="T51" s="25">
        <f t="shared" si="19"/>
        <v>20</v>
      </c>
      <c r="U51" s="36">
        <f t="shared" si="20"/>
        <v>20</v>
      </c>
      <c r="W51" s="47">
        <f t="shared" si="21"/>
        <v>0</v>
      </c>
      <c r="X51" s="42">
        <f t="shared" si="22"/>
        <v>0</v>
      </c>
      <c r="Y51" s="42">
        <f t="shared" si="23"/>
        <v>0</v>
      </c>
      <c r="Z51" s="42">
        <f t="shared" si="24"/>
        <v>0</v>
      </c>
      <c r="AA51" s="42">
        <f t="shared" si="25"/>
        <v>0</v>
      </c>
      <c r="AB51" s="42">
        <f t="shared" si="26"/>
        <v>0</v>
      </c>
    </row>
  </sheetData>
  <mergeCells count="16">
    <mergeCell ref="T30:T31"/>
    <mergeCell ref="U30:U31"/>
    <mergeCell ref="A30:A31"/>
    <mergeCell ref="B30:B31"/>
    <mergeCell ref="C30:C31"/>
    <mergeCell ref="D30:D31"/>
    <mergeCell ref="E30:E31"/>
    <mergeCell ref="F30:F31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Zeros="0" topLeftCell="A4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8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8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8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8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_kat7</f>
        <v>6. kategorie - seniorky, ročník 2000 a st.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8" ht="16.5" customHeight="1">
      <c r="A7" s="38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Kat7S1</f>
        <v>sestava se stuhou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8" ht="16.5" customHeight="1" thickBot="1">
      <c r="A8" s="38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8" ht="24.95" customHeight="1">
      <c r="A9" s="44">
        <f>Seznam!B126</f>
        <v>1</v>
      </c>
      <c r="B9" s="2" t="str">
        <f>Seznam!C126</f>
        <v>Martina Švédová</v>
      </c>
      <c r="C9" s="9">
        <f>Seznam!D126</f>
        <v>1994</v>
      </c>
      <c r="D9" s="45" t="str">
        <f>Seznam!E126</f>
        <v>SK TART MS Brno</v>
      </c>
      <c r="E9" s="45" t="str">
        <f>Seznam!F126</f>
        <v>CZE</v>
      </c>
      <c r="F9" s="9" t="s">
        <v>495</v>
      </c>
      <c r="G9" s="232">
        <v>6</v>
      </c>
      <c r="H9" s="233">
        <v>4.3</v>
      </c>
      <c r="I9" s="234">
        <v>4.0999999999999996</v>
      </c>
      <c r="J9" s="234">
        <v>3.8</v>
      </c>
      <c r="K9" s="34">
        <f>IF($L$2=2,TRUNC(SUM(G9:J9)/2*1000)/1000,IF($L$2=3,TRUNC(SUM(G9:J9)/3*1000)/1000,IF($L$2=4,TRUNC(MEDIAN(G9:J9)*1000)/1000,"???")))</f>
        <v>4.2</v>
      </c>
      <c r="L9" s="235">
        <v>6.8</v>
      </c>
      <c r="M9" s="236">
        <v>7.6</v>
      </c>
      <c r="N9" s="234">
        <v>7.2</v>
      </c>
      <c r="O9" s="234">
        <v>6.7</v>
      </c>
      <c r="P9" s="34">
        <f>IF($M$2=2,TRUNC(SUM(L9:M9)/2*1000)/1000,IF($M$2=3,TRUNC(SUM(L9:N9)/3*1000)/1000,IF($M$2=4,TRUNC(MEDIAN(L9:O9)*1000)/1000,"???")))</f>
        <v>7</v>
      </c>
      <c r="Q9" s="237"/>
      <c r="R9" s="27">
        <f>K9+P9-Q9</f>
        <v>11.2</v>
      </c>
      <c r="S9" s="223" t="s">
        <v>488</v>
      </c>
      <c r="T9" s="25">
        <f>RANK(R9,$R$9:$R$10)</f>
        <v>1</v>
      </c>
      <c r="U9" s="36" t="s">
        <v>488</v>
      </c>
      <c r="W9" s="47" t="str">
        <f>F9</f>
        <v>stuha</v>
      </c>
      <c r="X9" s="42">
        <f>K9</f>
        <v>4.2</v>
      </c>
      <c r="Y9" s="42">
        <f t="shared" ref="Y9:AA10" si="0">P9</f>
        <v>7</v>
      </c>
      <c r="Z9" s="42">
        <f t="shared" si="0"/>
        <v>0</v>
      </c>
      <c r="AA9" s="42">
        <f t="shared" si="0"/>
        <v>11.2</v>
      </c>
    </row>
    <row r="10" spans="1:28" ht="24.95" customHeight="1">
      <c r="A10" s="204">
        <f>Seznam!B127</f>
        <v>2</v>
      </c>
      <c r="B10" s="205" t="str">
        <f>Seznam!C127</f>
        <v xml:space="preserve">Milena Vodičková </v>
      </c>
      <c r="C10" s="206">
        <f>Seznam!D127</f>
        <v>2000</v>
      </c>
      <c r="D10" s="207" t="str">
        <f>Seznam!E127</f>
        <v>TJ Sokol Hodkovičky</v>
      </c>
      <c r="E10" s="207" t="str">
        <f>Seznam!F127</f>
        <v>CZE</v>
      </c>
      <c r="F10" s="206" t="s">
        <v>495</v>
      </c>
      <c r="G10" s="232">
        <v>3.6</v>
      </c>
      <c r="H10" s="233">
        <v>3.1</v>
      </c>
      <c r="I10" s="234">
        <v>2.9</v>
      </c>
      <c r="J10" s="234">
        <v>3.3</v>
      </c>
      <c r="K10" s="34">
        <f>IF($L$2=2,TRUNC(SUM(G10:J10)/2*1000)/1000,IF($L$2=3,TRUNC(SUM(G10:J10)/3*1000)/1000,IF($L$2=4,TRUNC(MEDIAN(G10:J10)*1000)/1000,"???")))</f>
        <v>3.2</v>
      </c>
      <c r="L10" s="235">
        <v>6.8</v>
      </c>
      <c r="M10" s="236">
        <v>6.2</v>
      </c>
      <c r="N10" s="234">
        <v>7.8</v>
      </c>
      <c r="O10" s="234">
        <v>6.6</v>
      </c>
      <c r="P10" s="34">
        <f>IF($M$2=2,TRUNC(SUM(L10:M10)/2*1000)/1000,IF($M$2=3,TRUNC(SUM(L10:N10)/3*1000)/1000,IF($M$2=4,TRUNC(MEDIAN(L10:O10)*1000)/1000,"???")))</f>
        <v>6.7</v>
      </c>
      <c r="Q10" s="237"/>
      <c r="R10" s="27">
        <f>K10+P10-Q10</f>
        <v>9.9</v>
      </c>
      <c r="S10" s="223" t="s">
        <v>488</v>
      </c>
      <c r="T10" s="25">
        <f>RANK(R10,$R$9:$R$10)</f>
        <v>2</v>
      </c>
      <c r="U10" s="36" t="s">
        <v>488</v>
      </c>
      <c r="W10" s="47" t="str">
        <f>F10</f>
        <v>stuha</v>
      </c>
      <c r="X10" s="42">
        <f>K10</f>
        <v>3.2</v>
      </c>
      <c r="Y10" s="42">
        <f t="shared" si="0"/>
        <v>6.7</v>
      </c>
      <c r="Z10" s="42">
        <f t="shared" si="0"/>
        <v>0</v>
      </c>
      <c r="AA10" s="42">
        <f t="shared" si="0"/>
        <v>9.9</v>
      </c>
    </row>
    <row r="11" spans="1:28" s="210" customFormat="1" ht="16.5" thickBot="1">
      <c r="C11" s="212"/>
      <c r="F11" s="211"/>
      <c r="G11" s="213">
        <v>0</v>
      </c>
      <c r="H11" s="213"/>
      <c r="I11" s="213"/>
      <c r="J11" s="213"/>
      <c r="K11" s="214">
        <f>SUM(G11:J11)/2</f>
        <v>0</v>
      </c>
      <c r="L11" s="224">
        <v>0</v>
      </c>
      <c r="M11" s="224"/>
      <c r="N11" s="224"/>
      <c r="O11" s="224"/>
      <c r="P11" s="214"/>
    </row>
    <row r="12" spans="1:28" ht="16.5" customHeight="1">
      <c r="A12" s="375" t="s">
        <v>471</v>
      </c>
      <c r="B12" s="377" t="s">
        <v>6</v>
      </c>
      <c r="C12" s="379" t="s">
        <v>3</v>
      </c>
      <c r="D12" s="377" t="s">
        <v>4</v>
      </c>
      <c r="E12" s="373" t="s">
        <v>5</v>
      </c>
      <c r="F12" s="373" t="s">
        <v>472</v>
      </c>
      <c r="G12" s="29" t="str">
        <f>Kat7S2</f>
        <v>sestava s libovolným náčiním</v>
      </c>
      <c r="H12" s="28"/>
      <c r="I12" s="28"/>
      <c r="J12" s="28"/>
      <c r="K12" s="28"/>
      <c r="L12" s="30"/>
      <c r="M12" s="30"/>
      <c r="N12" s="30"/>
      <c r="O12" s="30"/>
      <c r="P12" s="30"/>
      <c r="Q12" s="20">
        <v>0</v>
      </c>
      <c r="R12" s="31">
        <v>0</v>
      </c>
      <c r="S12" s="31">
        <v>0</v>
      </c>
      <c r="T12" s="381" t="s">
        <v>491</v>
      </c>
      <c r="U12" s="371" t="s">
        <v>492</v>
      </c>
    </row>
    <row r="13" spans="1:28" ht="16.5" customHeight="1" thickBot="1">
      <c r="A13" s="376">
        <v>0</v>
      </c>
      <c r="B13" s="378">
        <v>0</v>
      </c>
      <c r="C13" s="380">
        <v>0</v>
      </c>
      <c r="D13" s="378">
        <v>0</v>
      </c>
      <c r="E13" s="374">
        <v>0</v>
      </c>
      <c r="F13" s="374">
        <v>0</v>
      </c>
      <c r="G13" s="18" t="s">
        <v>469</v>
      </c>
      <c r="H13" s="18" t="s">
        <v>489</v>
      </c>
      <c r="I13" s="18" t="s">
        <v>475</v>
      </c>
      <c r="J13" s="18" t="s">
        <v>476</v>
      </c>
      <c r="K13" s="18" t="s">
        <v>477</v>
      </c>
      <c r="L13" s="24" t="s">
        <v>478</v>
      </c>
      <c r="M13" s="360" t="s">
        <v>479</v>
      </c>
      <c r="N13" s="360" t="s">
        <v>480</v>
      </c>
      <c r="O13" s="360" t="s">
        <v>481</v>
      </c>
      <c r="P13" s="26" t="s">
        <v>470</v>
      </c>
      <c r="Q13" s="23" t="s">
        <v>482</v>
      </c>
      <c r="R13" s="22" t="s">
        <v>483</v>
      </c>
      <c r="S13" s="26" t="s">
        <v>484</v>
      </c>
      <c r="T13" s="382"/>
      <c r="U13" s="372"/>
      <c r="W13" s="46" t="s">
        <v>485</v>
      </c>
      <c r="X13" s="46" t="s">
        <v>477</v>
      </c>
      <c r="Y13" s="46" t="s">
        <v>470</v>
      </c>
      <c r="Z13" s="46" t="s">
        <v>486</v>
      </c>
      <c r="AA13" s="46" t="s">
        <v>484</v>
      </c>
      <c r="AB13" s="46" t="s">
        <v>483</v>
      </c>
    </row>
    <row r="14" spans="1:28" ht="24.95" customHeight="1">
      <c r="A14" s="44">
        <f>Seznam!B126</f>
        <v>1</v>
      </c>
      <c r="B14" s="2" t="str">
        <f>Seznam!C126</f>
        <v>Martina Švédová</v>
      </c>
      <c r="C14" s="9">
        <f>Seznam!D126</f>
        <v>1994</v>
      </c>
      <c r="D14" s="45" t="str">
        <f>Seznam!E126</f>
        <v>SK TART MS Brno</v>
      </c>
      <c r="E14" s="45" t="str">
        <f>Seznam!F126</f>
        <v>CZE</v>
      </c>
      <c r="F14" s="9"/>
      <c r="G14" s="232">
        <v>5.9</v>
      </c>
      <c r="H14" s="233">
        <v>5.0999999999999996</v>
      </c>
      <c r="I14" s="234">
        <v>5.3</v>
      </c>
      <c r="J14" s="234">
        <v>5.3</v>
      </c>
      <c r="K14" s="34">
        <f>IF($L$2=2,TRUNC(SUM(G14:J14)/2*1000)/1000,IF($L$2=3,TRUNC(SUM(G14:J14)/3*1000)/1000,IF($L$2=4,TRUNC(MEDIAN(G14:J14)*1000)/1000,"???")))</f>
        <v>5.3</v>
      </c>
      <c r="L14" s="235">
        <v>7.1</v>
      </c>
      <c r="M14" s="236">
        <v>7.7</v>
      </c>
      <c r="N14" s="234">
        <v>8</v>
      </c>
      <c r="O14" s="234">
        <v>7.7</v>
      </c>
      <c r="P14" s="34">
        <f>IF($M$2=2,TRUNC(SUM(L14:M14)/2*1000)/1000,IF($M$2=3,TRUNC(SUM(L14:N14)/3*1000)/1000,IF($M$2=4,TRUNC(MEDIAN(L14:O14)*1000)/1000,"???")))</f>
        <v>7.7</v>
      </c>
      <c r="Q14" s="237"/>
      <c r="R14" s="27">
        <f>K14+P14-Q14</f>
        <v>13</v>
      </c>
      <c r="S14" s="35">
        <f>R9+R14</f>
        <v>24.2</v>
      </c>
      <c r="T14" s="25">
        <f>RANK(R14,$R$14:$R$16)</f>
        <v>1</v>
      </c>
      <c r="U14" s="36">
        <f>RANK(S14,$S$14:$S$16)</f>
        <v>1</v>
      </c>
      <c r="W14" s="47">
        <f>F14</f>
        <v>0</v>
      </c>
      <c r="X14" s="42">
        <f>K14</f>
        <v>5.3</v>
      </c>
      <c r="Y14" s="42">
        <f t="shared" ref="Y14:AB16" si="1">P14</f>
        <v>7.7</v>
      </c>
      <c r="Z14" s="42">
        <f t="shared" si="1"/>
        <v>0</v>
      </c>
      <c r="AA14" s="42">
        <f t="shared" si="1"/>
        <v>13</v>
      </c>
      <c r="AB14" s="42">
        <f t="shared" si="1"/>
        <v>24.2</v>
      </c>
    </row>
    <row r="15" spans="1:28" ht="24.95" customHeight="1">
      <c r="A15" s="44">
        <f>Seznam!B127</f>
        <v>2</v>
      </c>
      <c r="B15" s="2" t="str">
        <f>Seznam!C127</f>
        <v xml:space="preserve">Milena Vodičková </v>
      </c>
      <c r="C15" s="9">
        <f>Seznam!D127</f>
        <v>2000</v>
      </c>
      <c r="D15" s="45" t="str">
        <f>Seznam!E127</f>
        <v>TJ Sokol Hodkovičky</v>
      </c>
      <c r="E15" s="45" t="str">
        <f>Seznam!F127</f>
        <v>CZE</v>
      </c>
      <c r="F15" s="9"/>
      <c r="G15" s="232">
        <v>4.5</v>
      </c>
      <c r="H15" s="233">
        <v>5.0999999999999996</v>
      </c>
      <c r="I15" s="234">
        <v>3</v>
      </c>
      <c r="J15" s="234">
        <v>4.8</v>
      </c>
      <c r="K15" s="34">
        <f>IF($L$2=2,TRUNC(SUM(G15:J15)/2*1000)/1000,IF($L$2=3,TRUNC(SUM(G15:J15)/3*1000)/1000,IF($L$2=4,TRUNC(MEDIAN(G15:J15)*1000)/1000,"???")))</f>
        <v>4.6500000000000004</v>
      </c>
      <c r="L15" s="235">
        <v>7.4</v>
      </c>
      <c r="M15" s="236">
        <v>6.9</v>
      </c>
      <c r="N15" s="234">
        <v>7.6</v>
      </c>
      <c r="O15" s="234">
        <v>7.1</v>
      </c>
      <c r="P15" s="34">
        <f>IF($M$2=2,TRUNC(SUM(L15:M15)/2*1000)/1000,IF($M$2=3,TRUNC(SUM(L15:N15)/3*1000)/1000,IF($M$2=4,TRUNC(MEDIAN(L15:O15)*1000)/1000,"???")))</f>
        <v>7.25</v>
      </c>
      <c r="Q15" s="237"/>
      <c r="R15" s="27">
        <f>K15+P15-Q15</f>
        <v>11.9</v>
      </c>
      <c r="S15" s="35">
        <f>R10+R15</f>
        <v>21.8</v>
      </c>
      <c r="T15" s="25">
        <f>RANK(R15,$R$14:$R$16)</f>
        <v>2</v>
      </c>
      <c r="U15" s="36">
        <f>RANK(S15,$S$14:$S$16)</f>
        <v>2</v>
      </c>
      <c r="W15" s="47">
        <f>F15</f>
        <v>0</v>
      </c>
      <c r="X15" s="42">
        <f>K15</f>
        <v>4.6500000000000004</v>
      </c>
      <c r="Y15" s="42">
        <f t="shared" si="1"/>
        <v>7.25</v>
      </c>
      <c r="Z15" s="42">
        <f t="shared" si="1"/>
        <v>0</v>
      </c>
      <c r="AA15" s="42">
        <f t="shared" si="1"/>
        <v>11.9</v>
      </c>
      <c r="AB15" s="42">
        <f t="shared" si="1"/>
        <v>21.8</v>
      </c>
    </row>
    <row r="16" spans="1:28" ht="24.95" customHeight="1">
      <c r="A16" s="44"/>
      <c r="B16" s="2"/>
      <c r="C16" s="9"/>
      <c r="D16" s="45"/>
      <c r="E16" s="45"/>
      <c r="F16" s="9"/>
      <c r="G16" s="232"/>
      <c r="H16" s="233"/>
      <c r="I16" s="234"/>
      <c r="J16" s="234"/>
      <c r="K16" s="34"/>
      <c r="L16" s="235"/>
      <c r="M16" s="236"/>
      <c r="N16" s="234"/>
      <c r="O16" s="234"/>
      <c r="P16" s="34"/>
      <c r="Q16" s="237"/>
      <c r="R16" s="27"/>
      <c r="S16" s="35"/>
      <c r="T16" s="25"/>
      <c r="U16" s="36"/>
      <c r="W16" s="47">
        <f>F16</f>
        <v>0</v>
      </c>
      <c r="X16" s="42">
        <f>K16</f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</row>
  </sheetData>
  <mergeCells count="16">
    <mergeCell ref="T12:T13"/>
    <mergeCell ref="U12:U13"/>
    <mergeCell ref="A12:A13"/>
    <mergeCell ref="B12:B13"/>
    <mergeCell ref="C12:C13"/>
    <mergeCell ref="D12:D13"/>
    <mergeCell ref="E12:E13"/>
    <mergeCell ref="F12:F13"/>
    <mergeCell ref="U7:U8"/>
    <mergeCell ref="F7:F8"/>
    <mergeCell ref="T7:T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showZeros="0" topLeftCell="A13" zoomScale="75" workbookViewId="0">
      <selection activeCell="S16" sqref="S16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4" hidden="1" customWidth="1"/>
    <col min="5" max="5" width="5.28515625" style="14" hidden="1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467</v>
      </c>
      <c r="B1" s="1"/>
      <c r="C1" s="4"/>
      <c r="D1" s="8"/>
      <c r="E1" s="8"/>
      <c r="F1" s="4"/>
      <c r="G1" s="12"/>
      <c r="H1" s="10"/>
      <c r="I1" s="10"/>
      <c r="J1" s="10"/>
      <c r="K1" s="10"/>
      <c r="L1" s="203" t="s">
        <v>477</v>
      </c>
      <c r="M1" s="203" t="s">
        <v>470</v>
      </c>
      <c r="N1" s="222"/>
      <c r="O1" s="222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10"/>
      <c r="H2" s="10"/>
      <c r="I2" s="10"/>
      <c r="J2" s="10"/>
      <c r="K2" s="10"/>
      <c r="L2" s="238">
        <v>4</v>
      </c>
      <c r="M2" s="238">
        <v>4</v>
      </c>
      <c r="N2" s="222"/>
      <c r="O2" s="222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3"/>
      <c r="H3" s="33"/>
      <c r="I3" s="33"/>
      <c r="J3" s="33"/>
      <c r="K3" s="33"/>
      <c r="L3" s="33"/>
      <c r="M3" s="33"/>
      <c r="N3" s="33"/>
      <c r="O3" s="33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0"/>
      <c r="J5" s="10"/>
      <c r="K5" s="10"/>
      <c r="L5" s="11"/>
      <c r="M5" s="11"/>
      <c r="N5" s="11"/>
      <c r="O5" s="1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_kat8</f>
        <v>7. kategorie - kadetky mladší, ročník 2004 a 2005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12.března 2016</v>
      </c>
    </row>
    <row r="7" spans="1:27" ht="16.5" customHeight="1">
      <c r="A7" s="385" t="s">
        <v>471</v>
      </c>
      <c r="B7" s="377" t="s">
        <v>6</v>
      </c>
      <c r="C7" s="379" t="s">
        <v>3</v>
      </c>
      <c r="D7" s="377" t="s">
        <v>4</v>
      </c>
      <c r="E7" s="373" t="s">
        <v>5</v>
      </c>
      <c r="F7" s="373" t="s">
        <v>472</v>
      </c>
      <c r="G7" s="29" t="str">
        <f>Kat8S1</f>
        <v>sestava bez náčiní</v>
      </c>
      <c r="H7" s="28"/>
      <c r="I7" s="28"/>
      <c r="J7" s="28"/>
      <c r="K7" s="28"/>
      <c r="L7" s="30"/>
      <c r="M7" s="30"/>
      <c r="N7" s="30"/>
      <c r="O7" s="30"/>
      <c r="P7" s="30"/>
      <c r="Q7" s="20">
        <v>0</v>
      </c>
      <c r="R7" s="31">
        <v>0</v>
      </c>
      <c r="S7" s="32"/>
      <c r="T7" s="381" t="s">
        <v>487</v>
      </c>
      <c r="U7" s="383" t="s">
        <v>488</v>
      </c>
    </row>
    <row r="8" spans="1:27" ht="16.5" customHeight="1" thickBot="1">
      <c r="A8" s="386">
        <v>0</v>
      </c>
      <c r="B8" s="378">
        <v>0</v>
      </c>
      <c r="C8" s="380">
        <v>0</v>
      </c>
      <c r="D8" s="378">
        <v>0</v>
      </c>
      <c r="E8" s="374">
        <v>0</v>
      </c>
      <c r="F8" s="374">
        <v>0</v>
      </c>
      <c r="G8" s="18" t="s">
        <v>469</v>
      </c>
      <c r="H8" s="18" t="s">
        <v>489</v>
      </c>
      <c r="I8" s="18" t="s">
        <v>475</v>
      </c>
      <c r="J8" s="18" t="s">
        <v>476</v>
      </c>
      <c r="K8" s="18" t="s">
        <v>477</v>
      </c>
      <c r="L8" s="24" t="s">
        <v>478</v>
      </c>
      <c r="M8" s="360" t="s">
        <v>479</v>
      </c>
      <c r="N8" s="360" t="s">
        <v>480</v>
      </c>
      <c r="O8" s="360" t="s">
        <v>481</v>
      </c>
      <c r="P8" s="26" t="s">
        <v>470</v>
      </c>
      <c r="Q8" s="23" t="s">
        <v>482</v>
      </c>
      <c r="R8" s="22" t="s">
        <v>483</v>
      </c>
      <c r="S8" s="26"/>
      <c r="T8" s="382"/>
      <c r="U8" s="384"/>
      <c r="W8" s="46" t="s">
        <v>485</v>
      </c>
      <c r="X8" s="46" t="s">
        <v>477</v>
      </c>
      <c r="Y8" s="46" t="s">
        <v>470</v>
      </c>
      <c r="Z8" s="46" t="s">
        <v>486</v>
      </c>
      <c r="AA8" s="46" t="s">
        <v>484</v>
      </c>
    </row>
    <row r="9" spans="1:27" ht="24.95" customHeight="1">
      <c r="A9" s="44">
        <f>Seznam!B128</f>
        <v>1</v>
      </c>
      <c r="B9" s="2" t="str">
        <f>Seznam!C128</f>
        <v>Adéla Podlahová</v>
      </c>
      <c r="C9" s="9">
        <f>Seznam!D128</f>
        <v>2005</v>
      </c>
      <c r="D9" s="45" t="str">
        <f>Seznam!E128</f>
        <v>GSK Tábor</v>
      </c>
      <c r="E9" s="45" t="str">
        <f>Seznam!F128</f>
        <v>CZE</v>
      </c>
      <c r="F9" s="9"/>
      <c r="G9" s="232">
        <v>1.2</v>
      </c>
      <c r="H9" s="233">
        <v>1.5</v>
      </c>
      <c r="I9" s="234">
        <v>2.4</v>
      </c>
      <c r="J9" s="234">
        <v>1.9</v>
      </c>
      <c r="K9" s="34">
        <f>IF($L$2=2,TRUNC(SUM(G9:J9)/2*1000)/1000,IF($L$2=3,TRUNC(SUM(G9:J9)/3*1000)/1000,IF($L$2=4,TRUNC(MEDIAN(G9:J9)*1000)/1000,"???")))</f>
        <v>1.7</v>
      </c>
      <c r="L9" s="235">
        <v>6.7</v>
      </c>
      <c r="M9" s="236">
        <v>5.8</v>
      </c>
      <c r="N9" s="234">
        <v>7.4</v>
      </c>
      <c r="O9" s="234">
        <v>6.5</v>
      </c>
      <c r="P9" s="34">
        <f>IF($M$2=2,TRUNC(SUM(L9:M9)/2*1000)/1000,IF($M$2=3,TRUNC(SUM(L9:N9)/3*1000)/1000,IF($M$2=4,TRUNC(MEDIAN(L9:O9)*1000)/1000,"???")))</f>
        <v>6.6</v>
      </c>
      <c r="Q9" s="237"/>
      <c r="R9" s="27">
        <f>K9+P9-Q9</f>
        <v>8.2999999999999989</v>
      </c>
      <c r="S9" s="223" t="s">
        <v>488</v>
      </c>
      <c r="T9" s="25">
        <f>RANK(R9,$R$9:$R$24)</f>
        <v>13</v>
      </c>
      <c r="U9" s="36" t="s">
        <v>488</v>
      </c>
      <c r="W9" s="47">
        <f>F9</f>
        <v>0</v>
      </c>
      <c r="X9" s="42">
        <f>K9</f>
        <v>1.7</v>
      </c>
      <c r="Y9" s="42">
        <f t="shared" ref="Y9:AA12" si="0">P9</f>
        <v>6.6</v>
      </c>
      <c r="Z9" s="42">
        <f t="shared" si="0"/>
        <v>0</v>
      </c>
      <c r="AA9" s="42">
        <f t="shared" si="0"/>
        <v>8.2999999999999989</v>
      </c>
    </row>
    <row r="10" spans="1:27" ht="24.95" customHeight="1">
      <c r="A10" s="204">
        <f>Seznam!B129</f>
        <v>2</v>
      </c>
      <c r="B10" s="205" t="str">
        <f>Seznam!C129</f>
        <v>Anna Maršálková</v>
      </c>
      <c r="C10" s="206">
        <f>Seznam!D129</f>
        <v>2004</v>
      </c>
      <c r="D10" s="207" t="str">
        <f>Seznam!E129</f>
        <v>GSK Ústí nad Labem</v>
      </c>
      <c r="E10" s="207" t="str">
        <f>Seznam!F129</f>
        <v>CZE</v>
      </c>
      <c r="F10" s="206"/>
      <c r="G10" s="232">
        <v>2.6</v>
      </c>
      <c r="H10" s="233">
        <v>3.6</v>
      </c>
      <c r="I10" s="234">
        <v>2.8</v>
      </c>
      <c r="J10" s="234">
        <v>2.1</v>
      </c>
      <c r="K10" s="34">
        <f>IF($L$2=2,TRUNC(SUM(G10:J10)/2*1000)/1000,IF($L$2=3,TRUNC(SUM(G10:J10)/3*1000)/1000,IF($L$2=4,TRUNC(MEDIAN(G10:J10)*1000)/1000,"???")))</f>
        <v>2.7</v>
      </c>
      <c r="L10" s="235">
        <v>6.9</v>
      </c>
      <c r="M10" s="236">
        <v>7.9</v>
      </c>
      <c r="N10" s="234">
        <v>7.6</v>
      </c>
      <c r="O10" s="234">
        <v>6.3</v>
      </c>
      <c r="P10" s="34">
        <f>IF($M$2=2,TRUNC(SUM(L10:M10)/2*1000)/1000,IF($M$2=3,TRUNC(SUM(L10:N10)/3*1000)/1000,IF($M$2=4,TRUNC(MEDIAN(L10:O10)*1000)/1000,"???")))</f>
        <v>7.25</v>
      </c>
      <c r="Q10" s="237"/>
      <c r="R10" s="27">
        <f>K10+P10-Q10</f>
        <v>9.9499999999999993</v>
      </c>
      <c r="S10" s="223" t="s">
        <v>488</v>
      </c>
      <c r="T10" s="25">
        <f>RANK(R10,$R$9:$R$24)</f>
        <v>2</v>
      </c>
      <c r="U10" s="36" t="s">
        <v>488</v>
      </c>
      <c r="W10" s="47">
        <f>F10</f>
        <v>0</v>
      </c>
      <c r="X10" s="42">
        <f>K10</f>
        <v>2.7</v>
      </c>
      <c r="Y10" s="42">
        <f t="shared" si="0"/>
        <v>7.25</v>
      </c>
      <c r="Z10" s="42">
        <f t="shared" si="0"/>
        <v>0</v>
      </c>
      <c r="AA10" s="42">
        <f t="shared" si="0"/>
        <v>9.9499999999999993</v>
      </c>
    </row>
    <row r="11" spans="1:27" ht="24.95" customHeight="1">
      <c r="A11" s="204">
        <f>Seznam!B130</f>
        <v>3</v>
      </c>
      <c r="B11" s="205" t="str">
        <f>Seznam!C130</f>
        <v>Livia Miedl</v>
      </c>
      <c r="C11" s="206">
        <f>Seznam!D130</f>
        <v>2004</v>
      </c>
      <c r="D11" s="207" t="str">
        <f>Seznam!E130</f>
        <v>ÖTB Linz</v>
      </c>
      <c r="E11" s="207" t="str">
        <f>Seznam!F130</f>
        <v>AUT</v>
      </c>
      <c r="F11" s="206"/>
      <c r="G11" s="232">
        <v>1.7</v>
      </c>
      <c r="H11" s="233">
        <v>1.3</v>
      </c>
      <c r="I11" s="234">
        <v>1.7</v>
      </c>
      <c r="J11" s="234">
        <v>1.2</v>
      </c>
      <c r="K11" s="34">
        <f>IF($L$2=2,TRUNC(SUM(G11:J11)/2*1000)/1000,IF($L$2=3,TRUNC(SUM(G11:J11)/3*1000)/1000,IF($L$2=4,TRUNC(MEDIAN(G11:J11)*1000)/1000,"???")))</f>
        <v>1.5</v>
      </c>
      <c r="L11" s="235">
        <v>6</v>
      </c>
      <c r="M11" s="236">
        <v>6.4</v>
      </c>
      <c r="N11" s="234">
        <v>7.4</v>
      </c>
      <c r="O11" s="234">
        <v>5.6</v>
      </c>
      <c r="P11" s="34">
        <f>IF($M$2=2,TRUNC(SUM(L11:M11)/2*1000)/1000,IF($M$2=3,TRUNC(SUM(L11:N11)/3*1000)/1000,IF($M$2=4,TRUNC(MEDIAN(L11:O11)*1000)/1000,"???")))</f>
        <v>6.2</v>
      </c>
      <c r="Q11" s="237"/>
      <c r="R11" s="27">
        <f>K11+P11-Q11</f>
        <v>7.7</v>
      </c>
      <c r="S11" s="223" t="s">
        <v>488</v>
      </c>
      <c r="T11" s="25">
        <f>RANK(R11,$R$9:$R$24)</f>
        <v>15</v>
      </c>
      <c r="U11" s="36" t="s">
        <v>488</v>
      </c>
      <c r="W11" s="47">
        <f>F11</f>
        <v>0</v>
      </c>
      <c r="X11" s="42">
        <f>K11</f>
        <v>1.5</v>
      </c>
      <c r="Y11" s="42">
        <f t="shared" si="0"/>
        <v>6.2</v>
      </c>
      <c r="Z11" s="42">
        <f t="shared" si="0"/>
        <v>0</v>
      </c>
      <c r="AA11" s="42">
        <f t="shared" si="0"/>
        <v>7.7</v>
      </c>
    </row>
    <row r="12" spans="1:27" ht="24.95" customHeight="1">
      <c r="A12" s="204">
        <f>Seznam!B131</f>
        <v>4</v>
      </c>
      <c r="B12" s="205" t="str">
        <f>Seznam!C131</f>
        <v>Nela Pomahačová</v>
      </c>
      <c r="C12" s="206">
        <f>Seznam!D131</f>
        <v>2004</v>
      </c>
      <c r="D12" s="207" t="str">
        <f>Seznam!E131</f>
        <v>Žižkov I. Elite</v>
      </c>
      <c r="E12" s="207" t="str">
        <f>Seznam!F131</f>
        <v>CZE</v>
      </c>
      <c r="F12" s="206"/>
      <c r="G12" s="232">
        <v>2.5</v>
      </c>
      <c r="H12" s="233">
        <v>2.5</v>
      </c>
      <c r="I12" s="234">
        <v>2.7</v>
      </c>
      <c r="J12" s="234">
        <v>2.2000000000000002</v>
      </c>
      <c r="K12" s="34">
        <f>IF($L$2=2,TRUNC(SUM(G12:J12)/2*1000)/1000,IF($L$2=3,TRUNC(SUM(G12:J12)/3*1000)/1000,IF($L$2=4,TRUNC(MEDIAN(G12:J12)*1000)/1000,"???")))</f>
        <v>2.5</v>
      </c>
      <c r="L12" s="235">
        <v>7.2</v>
      </c>
      <c r="M12" s="236">
        <v>7.5</v>
      </c>
      <c r="N12" s="234">
        <v>8</v>
      </c>
      <c r="O12" s="234">
        <v>6.9</v>
      </c>
      <c r="P12" s="34">
        <f>IF($M$2=2,TRUNC(SUM(L12:M12)/2*1000)/1000,IF($M$2=3,TRUNC(SUM(L12:N12)/3*1000)/1000,IF($M$2=4,TRUNC(MEDIAN(L12:O12)*1000)/1000,"???")))</f>
        <v>7.35</v>
      </c>
      <c r="Q12" s="237"/>
      <c r="R12" s="27">
        <f>K12+P12-Q12</f>
        <v>9.85</v>
      </c>
      <c r="S12" s="223" t="s">
        <v>488</v>
      </c>
      <c r="T12" s="25">
        <f>RANK(R12,$R$9:$R$24)</f>
        <v>4</v>
      </c>
      <c r="U12" s="36" t="s">
        <v>488</v>
      </c>
      <c r="W12" s="47">
        <f>F12</f>
        <v>0</v>
      </c>
      <c r="X12" s="42">
        <f>K12</f>
        <v>2.5</v>
      </c>
      <c r="Y12" s="42">
        <f t="shared" si="0"/>
        <v>7.35</v>
      </c>
      <c r="Z12" s="42">
        <f t="shared" si="0"/>
        <v>0</v>
      </c>
      <c r="AA12" s="42">
        <f t="shared" si="0"/>
        <v>9.85</v>
      </c>
    </row>
    <row r="13" spans="1:27" ht="24.95" customHeight="1">
      <c r="A13" s="204">
        <f>Seznam!B132</f>
        <v>5</v>
      </c>
      <c r="B13" s="205" t="str">
        <f>Seznam!C132</f>
        <v>Sofie Ocelíková</v>
      </c>
      <c r="C13" s="206">
        <f>Seznam!D132</f>
        <v>2004</v>
      </c>
      <c r="D13" s="207" t="str">
        <f>Seznam!E132</f>
        <v>TJ Sokol Hodkovičky</v>
      </c>
      <c r="E13" s="207" t="str">
        <f>Seznam!F132</f>
        <v>CZE</v>
      </c>
      <c r="F13" s="206"/>
      <c r="G13" s="232">
        <v>2.1</v>
      </c>
      <c r="H13" s="233">
        <v>2</v>
      </c>
      <c r="I13" s="234">
        <v>2</v>
      </c>
      <c r="J13" s="234">
        <v>1.7</v>
      </c>
      <c r="K13" s="34">
        <f t="shared" ref="K13:K23" si="1">IF($L$2=2,TRUNC(SUM(G13:J13)/2*1000)/1000,IF($L$2=3,TRUNC(SUM(G13:J13)/3*1000)/1000,IF($L$2=4,TRUNC(MEDIAN(G13:J13)*1000)/1000,"???")))</f>
        <v>2</v>
      </c>
      <c r="L13" s="235">
        <v>6.3</v>
      </c>
      <c r="M13" s="236">
        <v>7</v>
      </c>
      <c r="N13" s="234">
        <v>8.1</v>
      </c>
      <c r="O13" s="234">
        <v>6.7</v>
      </c>
      <c r="P13" s="34">
        <f t="shared" ref="P13:P23" si="2">IF($M$2=2,TRUNC(SUM(L13:M13)/2*1000)/1000,IF($M$2=3,TRUNC(SUM(L13:N13)/3*1000)/1000,IF($M$2=4,TRUNC(MEDIAN(L13:O13)*1000)/1000,"???")))</f>
        <v>6.85</v>
      </c>
      <c r="Q13" s="237"/>
      <c r="R13" s="27">
        <f t="shared" ref="R13:R23" si="3">K13+P13-Q13</f>
        <v>8.85</v>
      </c>
      <c r="S13" s="223" t="s">
        <v>488</v>
      </c>
      <c r="T13" s="25">
        <f t="shared" ref="T13:T23" si="4">RANK(R13,$R$9:$R$24)</f>
        <v>8</v>
      </c>
      <c r="U13" s="36" t="s">
        <v>488</v>
      </c>
      <c r="W13" s="47">
        <f t="shared" ref="W13:W23" si="5">F13</f>
        <v>0</v>
      </c>
      <c r="X13" s="42">
        <f t="shared" ref="X13:X23" si="6">K13</f>
        <v>2</v>
      </c>
      <c r="Y13" s="42">
        <f t="shared" ref="Y13:Y23" si="7">P13</f>
        <v>6.85</v>
      </c>
      <c r="Z13" s="42">
        <f t="shared" ref="Z13:Z23" si="8">Q13</f>
        <v>0</v>
      </c>
      <c r="AA13" s="42">
        <f t="shared" ref="AA13:AA23" si="9">R13</f>
        <v>8.85</v>
      </c>
    </row>
    <row r="14" spans="1:27" ht="24.95" customHeight="1">
      <c r="A14" s="204">
        <f>Seznam!B133</f>
        <v>6</v>
      </c>
      <c r="B14" s="205" t="str">
        <f>Seznam!C133</f>
        <v>Daniela Dunová</v>
      </c>
      <c r="C14" s="206">
        <f>Seznam!D133</f>
        <v>2004</v>
      </c>
      <c r="D14" s="207" t="str">
        <f>Seznam!E133</f>
        <v>SK GymŠarm Plzeň</v>
      </c>
      <c r="E14" s="207" t="str">
        <f>Seznam!F133</f>
        <v>CZE</v>
      </c>
      <c r="F14" s="206"/>
      <c r="G14" s="232">
        <v>2.5</v>
      </c>
      <c r="H14" s="233">
        <v>2.8</v>
      </c>
      <c r="I14" s="234">
        <v>2.4</v>
      </c>
      <c r="J14" s="234">
        <v>2.7</v>
      </c>
      <c r="K14" s="34">
        <f t="shared" si="1"/>
        <v>2.6</v>
      </c>
      <c r="L14" s="235">
        <v>7.2</v>
      </c>
      <c r="M14" s="236">
        <v>7.3</v>
      </c>
      <c r="N14" s="234">
        <v>5.7</v>
      </c>
      <c r="O14" s="234">
        <v>7.8</v>
      </c>
      <c r="P14" s="34">
        <f t="shared" si="2"/>
        <v>7.25</v>
      </c>
      <c r="Q14" s="237"/>
      <c r="R14" s="27">
        <f t="shared" si="3"/>
        <v>9.85</v>
      </c>
      <c r="S14" s="223" t="s">
        <v>488</v>
      </c>
      <c r="T14" s="25">
        <f t="shared" si="4"/>
        <v>4</v>
      </c>
      <c r="U14" s="36" t="s">
        <v>488</v>
      </c>
      <c r="W14" s="47">
        <f t="shared" si="5"/>
        <v>0</v>
      </c>
      <c r="X14" s="42">
        <f t="shared" si="6"/>
        <v>2.6</v>
      </c>
      <c r="Y14" s="42">
        <f t="shared" si="7"/>
        <v>7.25</v>
      </c>
      <c r="Z14" s="42">
        <f t="shared" si="8"/>
        <v>0</v>
      </c>
      <c r="AA14" s="42">
        <f t="shared" si="9"/>
        <v>9.85</v>
      </c>
    </row>
    <row r="15" spans="1:27" ht="24.95" customHeight="1">
      <c r="A15" s="204">
        <f>Seznam!B134</f>
        <v>7</v>
      </c>
      <c r="B15" s="205" t="str">
        <f>Seznam!C134</f>
        <v>Agnieszka Molęda</v>
      </c>
      <c r="C15" s="206">
        <f>Seznam!D134</f>
        <v>2005</v>
      </c>
      <c r="D15" s="207" t="str">
        <f>Seznam!E134</f>
        <v>UKS Katowice</v>
      </c>
      <c r="E15" s="207" t="str">
        <f>Seznam!F134</f>
        <v>POL</v>
      </c>
      <c r="F15" s="206"/>
      <c r="G15" s="232">
        <v>1.7</v>
      </c>
      <c r="H15" s="233">
        <v>2.1</v>
      </c>
      <c r="I15" s="234">
        <v>2.4</v>
      </c>
      <c r="J15" s="234">
        <v>2.2000000000000002</v>
      </c>
      <c r="K15" s="34">
        <f t="shared" si="1"/>
        <v>2.15</v>
      </c>
      <c r="L15" s="235">
        <v>7.5</v>
      </c>
      <c r="M15" s="236">
        <v>6.8</v>
      </c>
      <c r="N15" s="234">
        <v>6.4</v>
      </c>
      <c r="O15" s="234">
        <v>5.5</v>
      </c>
      <c r="P15" s="34">
        <f t="shared" si="2"/>
        <v>6.6</v>
      </c>
      <c r="Q15" s="237"/>
      <c r="R15" s="27">
        <f t="shared" si="3"/>
        <v>8.75</v>
      </c>
      <c r="S15" s="223" t="s">
        <v>488</v>
      </c>
      <c r="T15" s="25">
        <f t="shared" si="4"/>
        <v>10</v>
      </c>
      <c r="U15" s="36" t="s">
        <v>488</v>
      </c>
      <c r="W15" s="47">
        <f t="shared" si="5"/>
        <v>0</v>
      </c>
      <c r="X15" s="42">
        <f t="shared" si="6"/>
        <v>2.15</v>
      </c>
      <c r="Y15" s="42">
        <f t="shared" si="7"/>
        <v>6.6</v>
      </c>
      <c r="Z15" s="42">
        <f t="shared" si="8"/>
        <v>0</v>
      </c>
      <c r="AA15" s="42">
        <f t="shared" si="9"/>
        <v>8.75</v>
      </c>
    </row>
    <row r="16" spans="1:27" ht="24.95" customHeight="1">
      <c r="A16" s="204">
        <f>Seznam!B135</f>
        <v>8</v>
      </c>
      <c r="B16" s="205" t="str">
        <f>Seznam!C135</f>
        <v xml:space="preserve">Tereza Staňková </v>
      </c>
      <c r="C16" s="206">
        <f>Seznam!D135</f>
        <v>2005</v>
      </c>
      <c r="D16" s="207" t="str">
        <f>Seznam!E135</f>
        <v>SK MG Vysočina Jihlava</v>
      </c>
      <c r="E16" s="207" t="str">
        <f>Seznam!F135</f>
        <v>CZE</v>
      </c>
      <c r="F16" s="206"/>
      <c r="G16" s="232">
        <v>2</v>
      </c>
      <c r="H16" s="233">
        <v>2.6</v>
      </c>
      <c r="I16" s="234">
        <v>3</v>
      </c>
      <c r="J16" s="234">
        <v>2.6</v>
      </c>
      <c r="K16" s="34">
        <f t="shared" si="1"/>
        <v>2.6</v>
      </c>
      <c r="L16" s="235">
        <v>8.1</v>
      </c>
      <c r="M16" s="236">
        <v>7.9</v>
      </c>
      <c r="N16" s="234">
        <v>7.9</v>
      </c>
      <c r="O16" s="234">
        <v>6.4</v>
      </c>
      <c r="P16" s="34">
        <f t="shared" si="2"/>
        <v>7.9</v>
      </c>
      <c r="Q16" s="237"/>
      <c r="R16" s="27">
        <f t="shared" si="3"/>
        <v>10.5</v>
      </c>
      <c r="S16" s="223" t="s">
        <v>488</v>
      </c>
      <c r="T16" s="25">
        <f t="shared" si="4"/>
        <v>1</v>
      </c>
      <c r="U16" s="36" t="s">
        <v>488</v>
      </c>
      <c r="W16" s="47">
        <f t="shared" si="5"/>
        <v>0</v>
      </c>
      <c r="X16" s="42">
        <f t="shared" si="6"/>
        <v>2.6</v>
      </c>
      <c r="Y16" s="42">
        <f t="shared" si="7"/>
        <v>7.9</v>
      </c>
      <c r="Z16" s="42">
        <f t="shared" si="8"/>
        <v>0</v>
      </c>
      <c r="AA16" s="42">
        <f t="shared" si="9"/>
        <v>10.5</v>
      </c>
    </row>
    <row r="17" spans="1:28" ht="24.95" customHeight="1">
      <c r="A17" s="204">
        <f>Seznam!B136</f>
        <v>9</v>
      </c>
      <c r="B17" s="205" t="str">
        <f>Seznam!C136</f>
        <v>Natálie Tichá</v>
      </c>
      <c r="C17" s="206">
        <f>Seznam!D136</f>
        <v>2005</v>
      </c>
      <c r="D17" s="207" t="str">
        <f>Seznam!E136</f>
        <v>GSK Tábor</v>
      </c>
      <c r="E17" s="207" t="str">
        <f>Seznam!F136</f>
        <v>CZE</v>
      </c>
      <c r="F17" s="206"/>
      <c r="G17" s="232">
        <v>2.2000000000000002</v>
      </c>
      <c r="H17" s="233">
        <v>2.4</v>
      </c>
      <c r="I17" s="234">
        <v>1.8</v>
      </c>
      <c r="J17" s="234">
        <v>1.2</v>
      </c>
      <c r="K17" s="34">
        <f t="shared" si="1"/>
        <v>2</v>
      </c>
      <c r="L17" s="235">
        <v>6.7</v>
      </c>
      <c r="M17" s="236">
        <v>6.5</v>
      </c>
      <c r="N17" s="234">
        <v>5.9</v>
      </c>
      <c r="O17" s="234">
        <v>7.2</v>
      </c>
      <c r="P17" s="34">
        <f t="shared" si="2"/>
        <v>6.6</v>
      </c>
      <c r="Q17" s="237"/>
      <c r="R17" s="27">
        <f t="shared" si="3"/>
        <v>8.6</v>
      </c>
      <c r="S17" s="223" t="s">
        <v>488</v>
      </c>
      <c r="T17" s="25">
        <f t="shared" si="4"/>
        <v>12</v>
      </c>
      <c r="U17" s="36" t="s">
        <v>488</v>
      </c>
      <c r="W17" s="47">
        <f t="shared" si="5"/>
        <v>0</v>
      </c>
      <c r="X17" s="42">
        <f t="shared" si="6"/>
        <v>2</v>
      </c>
      <c r="Y17" s="42">
        <f t="shared" si="7"/>
        <v>6.6</v>
      </c>
      <c r="Z17" s="42">
        <f t="shared" si="8"/>
        <v>0</v>
      </c>
      <c r="AA17" s="42">
        <f t="shared" si="9"/>
        <v>8.6</v>
      </c>
    </row>
    <row r="18" spans="1:28" ht="24.95" customHeight="1">
      <c r="A18" s="204">
        <f>Seznam!B137</f>
        <v>10</v>
      </c>
      <c r="B18" s="205" t="str">
        <f>Seznam!C137</f>
        <v>Linda Houdová</v>
      </c>
      <c r="C18" s="206">
        <f>Seznam!D137</f>
        <v>2004</v>
      </c>
      <c r="D18" s="207" t="str">
        <f>Seznam!E137</f>
        <v>RG Proactive Milevsko</v>
      </c>
      <c r="E18" s="207" t="str">
        <f>Seznam!F137</f>
        <v>CZE</v>
      </c>
      <c r="F18" s="206"/>
      <c r="G18" s="232">
        <v>1.8</v>
      </c>
      <c r="H18" s="233">
        <v>2.1</v>
      </c>
      <c r="I18" s="234">
        <v>2.4</v>
      </c>
      <c r="J18" s="234">
        <v>1.2</v>
      </c>
      <c r="K18" s="34">
        <f t="shared" si="1"/>
        <v>1.95</v>
      </c>
      <c r="L18" s="235">
        <v>7.5</v>
      </c>
      <c r="M18" s="236">
        <v>6.2</v>
      </c>
      <c r="N18" s="234">
        <v>7.8</v>
      </c>
      <c r="O18" s="234">
        <v>6.1</v>
      </c>
      <c r="P18" s="34">
        <f t="shared" si="2"/>
        <v>6.85</v>
      </c>
      <c r="Q18" s="237"/>
      <c r="R18" s="27">
        <f t="shared" si="3"/>
        <v>8.7999999999999989</v>
      </c>
      <c r="S18" s="223" t="s">
        <v>488</v>
      </c>
      <c r="T18" s="25">
        <f t="shared" si="4"/>
        <v>9</v>
      </c>
      <c r="U18" s="36" t="s">
        <v>488</v>
      </c>
      <c r="W18" s="47">
        <f t="shared" si="5"/>
        <v>0</v>
      </c>
      <c r="X18" s="42">
        <f t="shared" si="6"/>
        <v>1.95</v>
      </c>
      <c r="Y18" s="42">
        <f t="shared" si="7"/>
        <v>6.85</v>
      </c>
      <c r="Z18" s="42">
        <f t="shared" si="8"/>
        <v>0</v>
      </c>
      <c r="AA18" s="42">
        <f t="shared" si="9"/>
        <v>8.7999999999999989</v>
      </c>
    </row>
    <row r="19" spans="1:28" ht="24.95" customHeight="1">
      <c r="A19" s="204">
        <f>Seznam!B138</f>
        <v>11</v>
      </c>
      <c r="B19" s="205" t="str">
        <f>Seznam!C138</f>
        <v>Lucie Bretšnajdrová</v>
      </c>
      <c r="C19" s="206">
        <f>Seznam!D138</f>
        <v>2005</v>
      </c>
      <c r="D19" s="207" t="str">
        <f>Seznam!E138</f>
        <v>TJ Slavoj Plzeň</v>
      </c>
      <c r="E19" s="207" t="str">
        <f>Seznam!F138</f>
        <v>CZE</v>
      </c>
      <c r="F19" s="206"/>
      <c r="G19" s="232">
        <v>2</v>
      </c>
      <c r="H19" s="233">
        <v>2.6</v>
      </c>
      <c r="I19" s="234">
        <v>2.2999999999999998</v>
      </c>
      <c r="J19" s="234">
        <v>1.9</v>
      </c>
      <c r="K19" s="34">
        <f t="shared" si="1"/>
        <v>2.15</v>
      </c>
      <c r="L19" s="235">
        <v>7.1</v>
      </c>
      <c r="M19" s="236">
        <v>6.9</v>
      </c>
      <c r="N19" s="234">
        <v>8.1999999999999993</v>
      </c>
      <c r="O19" s="234">
        <v>5.7</v>
      </c>
      <c r="P19" s="34">
        <f t="shared" si="2"/>
        <v>7</v>
      </c>
      <c r="Q19" s="237"/>
      <c r="R19" s="27">
        <f t="shared" si="3"/>
        <v>9.15</v>
      </c>
      <c r="S19" s="223" t="s">
        <v>488</v>
      </c>
      <c r="T19" s="25">
        <f t="shared" si="4"/>
        <v>7</v>
      </c>
      <c r="U19" s="36" t="s">
        <v>488</v>
      </c>
      <c r="W19" s="47">
        <f t="shared" si="5"/>
        <v>0</v>
      </c>
      <c r="X19" s="42">
        <f t="shared" si="6"/>
        <v>2.15</v>
      </c>
      <c r="Y19" s="42">
        <f t="shared" si="7"/>
        <v>7</v>
      </c>
      <c r="Z19" s="42">
        <f t="shared" si="8"/>
        <v>0</v>
      </c>
      <c r="AA19" s="42">
        <f t="shared" si="9"/>
        <v>9.15</v>
      </c>
    </row>
    <row r="20" spans="1:28" ht="24.95" customHeight="1">
      <c r="A20" s="204">
        <f>Seznam!B139</f>
        <v>12</v>
      </c>
      <c r="B20" s="205" t="str">
        <f>Seznam!C139</f>
        <v>Tereza Janoušková</v>
      </c>
      <c r="C20" s="206">
        <f>Seznam!D139</f>
        <v>2005</v>
      </c>
      <c r="D20" s="207" t="str">
        <f>Seznam!E139</f>
        <v>SK MG Mantila Brno</v>
      </c>
      <c r="E20" s="207" t="str">
        <f>Seznam!F139</f>
        <v>CZE</v>
      </c>
      <c r="F20" s="206"/>
      <c r="G20" s="232">
        <v>2</v>
      </c>
      <c r="H20" s="233">
        <v>1.9</v>
      </c>
      <c r="I20" s="234">
        <v>2.6</v>
      </c>
      <c r="J20" s="234">
        <v>1.7</v>
      </c>
      <c r="K20" s="34">
        <f t="shared" si="1"/>
        <v>1.95</v>
      </c>
      <c r="L20" s="235">
        <v>7.1</v>
      </c>
      <c r="M20" s="236">
        <v>7.8</v>
      </c>
      <c r="N20" s="234">
        <v>7.5</v>
      </c>
      <c r="O20" s="234">
        <v>5.8</v>
      </c>
      <c r="P20" s="34">
        <f t="shared" si="2"/>
        <v>7.3</v>
      </c>
      <c r="Q20" s="237"/>
      <c r="R20" s="27">
        <f t="shared" si="3"/>
        <v>9.25</v>
      </c>
      <c r="S20" s="223" t="s">
        <v>488</v>
      </c>
      <c r="T20" s="25">
        <f t="shared" si="4"/>
        <v>6</v>
      </c>
      <c r="U20" s="36" t="s">
        <v>488</v>
      </c>
      <c r="W20" s="47">
        <f t="shared" si="5"/>
        <v>0</v>
      </c>
      <c r="X20" s="42">
        <f t="shared" si="6"/>
        <v>1.95</v>
      </c>
      <c r="Y20" s="42">
        <f t="shared" si="7"/>
        <v>7.3</v>
      </c>
      <c r="Z20" s="42">
        <f t="shared" si="8"/>
        <v>0</v>
      </c>
      <c r="AA20" s="42">
        <f t="shared" si="9"/>
        <v>9.25</v>
      </c>
    </row>
    <row r="21" spans="1:28" ht="24.95" customHeight="1">
      <c r="A21" s="204">
        <f>Seznam!B140</f>
        <v>13</v>
      </c>
      <c r="B21" s="205" t="str">
        <f>Seznam!C140</f>
        <v>Sara Čorluka</v>
      </c>
      <c r="C21" s="206">
        <f>Seznam!D140</f>
        <v>2004</v>
      </c>
      <c r="D21" s="207" t="str">
        <f>Seznam!E140</f>
        <v>Maksimir Zagreb</v>
      </c>
      <c r="E21" s="207" t="str">
        <f>Seznam!F140</f>
        <v>CRO</v>
      </c>
      <c r="F21" s="206"/>
      <c r="G21" s="232">
        <v>1.9</v>
      </c>
      <c r="H21" s="233">
        <v>2.4</v>
      </c>
      <c r="I21" s="234">
        <v>1.9</v>
      </c>
      <c r="J21" s="234">
        <v>1.7</v>
      </c>
      <c r="K21" s="34">
        <f t="shared" si="1"/>
        <v>1.9</v>
      </c>
      <c r="L21" s="235">
        <v>6.7</v>
      </c>
      <c r="M21" s="236">
        <v>6.8</v>
      </c>
      <c r="N21" s="234">
        <v>7.8</v>
      </c>
      <c r="O21" s="234">
        <v>5.3</v>
      </c>
      <c r="P21" s="34">
        <f t="shared" si="2"/>
        <v>6.75</v>
      </c>
      <c r="Q21" s="237"/>
      <c r="R21" s="27">
        <f t="shared" si="3"/>
        <v>8.65</v>
      </c>
      <c r="S21" s="223" t="s">
        <v>488</v>
      </c>
      <c r="T21" s="25">
        <f t="shared" si="4"/>
        <v>11</v>
      </c>
      <c r="U21" s="36" t="s">
        <v>488</v>
      </c>
      <c r="W21" s="47">
        <f t="shared" si="5"/>
        <v>0</v>
      </c>
      <c r="X21" s="42">
        <f t="shared" si="6"/>
        <v>1.9</v>
      </c>
      <c r="Y21" s="42">
        <f t="shared" si="7"/>
        <v>6.75</v>
      </c>
      <c r="Z21" s="42">
        <f t="shared" si="8"/>
        <v>0</v>
      </c>
      <c r="AA21" s="42">
        <f t="shared" si="9"/>
        <v>8.65</v>
      </c>
    </row>
    <row r="22" spans="1:28" ht="24.95" customHeight="1">
      <c r="A22" s="204">
        <f>Seznam!B141</f>
        <v>14</v>
      </c>
      <c r="B22" s="205" t="str">
        <f>Seznam!C141</f>
        <v>Eva Šiková</v>
      </c>
      <c r="C22" s="206">
        <f>Seznam!D141</f>
        <v>2004</v>
      </c>
      <c r="D22" s="207" t="str">
        <f>Seznam!E141</f>
        <v>GSK Tábor</v>
      </c>
      <c r="E22" s="207" t="str">
        <f>Seznam!F141</f>
        <v>CZE</v>
      </c>
      <c r="F22" s="206"/>
      <c r="G22" s="232">
        <v>2.2999999999999998</v>
      </c>
      <c r="H22" s="233">
        <v>2</v>
      </c>
      <c r="I22" s="234">
        <v>1.2</v>
      </c>
      <c r="J22" s="234">
        <v>0.9</v>
      </c>
      <c r="K22" s="34">
        <f>IF($L$2=2,TRUNC(SUM(G22:J22)/2*1000)/1000,IF($L$2=3,TRUNC(SUM(G22:J22)/3*1000)/1000,IF($L$2=4,TRUNC(MEDIAN(G22:J22)*1000)/1000,"???")))</f>
        <v>1.6</v>
      </c>
      <c r="L22" s="235">
        <v>6.4</v>
      </c>
      <c r="M22" s="236">
        <v>6.9</v>
      </c>
      <c r="N22" s="234">
        <v>7.1</v>
      </c>
      <c r="O22" s="234">
        <v>5.0999999999999996</v>
      </c>
      <c r="P22" s="34">
        <f>IF($M$2=2,TRUNC(SUM(L22:M22)/2*1000)/1000,IF($M$2=3,TRUNC(SUM(L22:N22)/3*1000)/1000,IF($M$2=4,TRUNC(MEDIAN(L22:O22)*1000)/1000,"???")))</f>
        <v>6.65</v>
      </c>
      <c r="Q22" s="237"/>
      <c r="R22" s="27">
        <f>K22+P22-Q22</f>
        <v>8.25</v>
      </c>
      <c r="S22" s="223" t="s">
        <v>488</v>
      </c>
      <c r="T22" s="25">
        <f>RANK(R22,$R$9:$R$24)</f>
        <v>14</v>
      </c>
      <c r="U22" s="36" t="s">
        <v>488</v>
      </c>
      <c r="W22" s="47">
        <f>F22</f>
        <v>0</v>
      </c>
      <c r="X22" s="42">
        <f>K22</f>
        <v>1.6</v>
      </c>
      <c r="Y22" s="42">
        <f>P22</f>
        <v>6.65</v>
      </c>
      <c r="Z22" s="42">
        <f>Q22</f>
        <v>0</v>
      </c>
      <c r="AA22" s="42">
        <f>R22</f>
        <v>8.25</v>
      </c>
    </row>
    <row r="23" spans="1:28" ht="24.95" customHeight="1">
      <c r="A23" s="204">
        <f>Seznam!B142</f>
        <v>15</v>
      </c>
      <c r="B23" s="205" t="str">
        <f>Seznam!C142</f>
        <v>Erika Potůčková</v>
      </c>
      <c r="C23" s="206">
        <f>Seznam!D142</f>
        <v>2004</v>
      </c>
      <c r="D23" s="207" t="str">
        <f>Seznam!E142</f>
        <v>SK MG Vysočina Jihlava</v>
      </c>
      <c r="E23" s="207" t="str">
        <f>Seznam!F142</f>
        <v>CZE</v>
      </c>
      <c r="F23" s="206"/>
      <c r="G23" s="232">
        <v>2.2999999999999998</v>
      </c>
      <c r="H23" s="233">
        <v>2.8</v>
      </c>
      <c r="I23" s="234">
        <v>3.6</v>
      </c>
      <c r="J23" s="234">
        <v>2.5</v>
      </c>
      <c r="K23" s="34">
        <f t="shared" si="1"/>
        <v>2.65</v>
      </c>
      <c r="L23" s="235">
        <v>6.6</v>
      </c>
      <c r="M23" s="236">
        <v>7.9</v>
      </c>
      <c r="N23" s="234">
        <v>6</v>
      </c>
      <c r="O23" s="234">
        <v>8.1999999999999993</v>
      </c>
      <c r="P23" s="34">
        <f t="shared" si="2"/>
        <v>7.25</v>
      </c>
      <c r="Q23" s="237"/>
      <c r="R23" s="27">
        <f t="shared" si="3"/>
        <v>9.9</v>
      </c>
      <c r="S23" s="223" t="s">
        <v>488</v>
      </c>
      <c r="T23" s="25">
        <f t="shared" si="4"/>
        <v>3</v>
      </c>
      <c r="U23" s="36" t="s">
        <v>488</v>
      </c>
      <c r="W23" s="47">
        <f t="shared" si="5"/>
        <v>0</v>
      </c>
      <c r="X23" s="42">
        <f t="shared" si="6"/>
        <v>2.65</v>
      </c>
      <c r="Y23" s="42">
        <f t="shared" si="7"/>
        <v>7.25</v>
      </c>
      <c r="Z23" s="42">
        <f t="shared" si="8"/>
        <v>0</v>
      </c>
      <c r="AA23" s="42">
        <f t="shared" si="9"/>
        <v>9.9</v>
      </c>
    </row>
    <row r="24" spans="1:28" ht="24.95" customHeight="1">
      <c r="A24" s="204"/>
      <c r="B24" s="205"/>
      <c r="C24" s="206">
        <f>Seznam!D34</f>
        <v>2008</v>
      </c>
      <c r="D24" s="207" t="str">
        <f>Seznam!E34</f>
        <v>SG Legion Warszawa</v>
      </c>
      <c r="E24" s="207" t="str">
        <f>Seznam!F34</f>
        <v>POL</v>
      </c>
      <c r="F24" s="206"/>
      <c r="G24" s="232">
        <v>0</v>
      </c>
      <c r="H24" s="233"/>
      <c r="I24" s="234">
        <f>IF($L$2&lt;3,"x",0)</f>
        <v>0</v>
      </c>
      <c r="J24" s="234">
        <f>IF($L$2&lt;4,"x",0)</f>
        <v>0</v>
      </c>
      <c r="K24" s="34">
        <f>IF($L$2=2,TRUNC(SUM(G24:J24)/2*1000)/1000,IF($L$2=3,TRUNC(SUM(G24:J24)/3*1000)/1000,IF($L$2=4,TRUNC(MEDIAN(G24:J24)*1000)/1000,"???")))</f>
        <v>0</v>
      </c>
      <c r="L24" s="235">
        <v>0</v>
      </c>
      <c r="M24" s="236"/>
      <c r="N24" s="234">
        <f>IF($M$2&lt;3,"x",0)</f>
        <v>0</v>
      </c>
      <c r="O24" s="234">
        <f>IF($M$2&lt;4,"x",0)</f>
        <v>0</v>
      </c>
      <c r="P24" s="34">
        <f>IF($M$2=2,TRUNC(SUM(L24:M24)/2*1000)/1000,IF($M$2=3,TRUNC(SUM(L24:N24)/3*1000)/1000,IF($M$2=4,TRUNC(MEDIAN(L24:O24)*1000)/1000,"???")))</f>
        <v>0</v>
      </c>
      <c r="Q24" s="237"/>
      <c r="R24" s="27">
        <f>K24+P24-Q24</f>
        <v>0</v>
      </c>
      <c r="S24" s="216" t="s">
        <v>488</v>
      </c>
      <c r="T24" s="208">
        <f>RANK(R24,$R$9:$R$24)</f>
        <v>16</v>
      </c>
      <c r="U24" s="36" t="s">
        <v>488</v>
      </c>
      <c r="W24" s="47">
        <f>F24</f>
        <v>0</v>
      </c>
      <c r="X24" s="42">
        <f>K24</f>
        <v>0</v>
      </c>
      <c r="Y24" s="42">
        <f>P24</f>
        <v>0</v>
      </c>
      <c r="Z24" s="42">
        <f>Q24</f>
        <v>0</v>
      </c>
      <c r="AA24" s="42">
        <f>R24</f>
        <v>0</v>
      </c>
    </row>
    <row r="25" spans="1:28" s="210" customFormat="1" ht="16.5" thickBot="1">
      <c r="C25" s="212"/>
      <c r="F25" s="211"/>
      <c r="G25" s="213">
        <v>0</v>
      </c>
      <c r="H25" s="213"/>
      <c r="I25" s="213"/>
      <c r="J25" s="213"/>
      <c r="K25" s="214">
        <f>SUM(G25:J25)/2</f>
        <v>0</v>
      </c>
      <c r="L25" s="224">
        <v>0</v>
      </c>
      <c r="M25" s="224"/>
      <c r="N25" s="224"/>
      <c r="O25" s="224"/>
      <c r="P25" s="214"/>
    </row>
    <row r="26" spans="1:28" ht="16.5" customHeight="1">
      <c r="A26" s="375" t="s">
        <v>471</v>
      </c>
      <c r="B26" s="377" t="s">
        <v>6</v>
      </c>
      <c r="C26" s="379" t="s">
        <v>3</v>
      </c>
      <c r="D26" s="377" t="s">
        <v>4</v>
      </c>
      <c r="E26" s="373" t="s">
        <v>5</v>
      </c>
      <c r="F26" s="373" t="s">
        <v>472</v>
      </c>
      <c r="G26" s="29" t="str">
        <f>Kat8S2</f>
        <v>sestava s libovolným náčiním</v>
      </c>
      <c r="H26" s="28"/>
      <c r="I26" s="28"/>
      <c r="J26" s="28"/>
      <c r="K26" s="28"/>
      <c r="L26" s="30"/>
      <c r="M26" s="30"/>
      <c r="N26" s="30"/>
      <c r="O26" s="30"/>
      <c r="P26" s="30"/>
      <c r="Q26" s="20">
        <v>0</v>
      </c>
      <c r="R26" s="31">
        <v>0</v>
      </c>
      <c r="S26" s="31">
        <v>0</v>
      </c>
      <c r="T26" s="381" t="s">
        <v>491</v>
      </c>
      <c r="U26" s="371" t="s">
        <v>492</v>
      </c>
    </row>
    <row r="27" spans="1:28" ht="16.5" customHeight="1" thickBot="1">
      <c r="A27" s="376">
        <v>0</v>
      </c>
      <c r="B27" s="378">
        <v>0</v>
      </c>
      <c r="C27" s="380">
        <v>0</v>
      </c>
      <c r="D27" s="378">
        <v>0</v>
      </c>
      <c r="E27" s="374">
        <v>0</v>
      </c>
      <c r="F27" s="374">
        <v>0</v>
      </c>
      <c r="G27" s="18" t="s">
        <v>469</v>
      </c>
      <c r="H27" s="18" t="s">
        <v>489</v>
      </c>
      <c r="I27" s="18" t="s">
        <v>475</v>
      </c>
      <c r="J27" s="18" t="s">
        <v>476</v>
      </c>
      <c r="K27" s="18" t="s">
        <v>477</v>
      </c>
      <c r="L27" s="24" t="s">
        <v>478</v>
      </c>
      <c r="M27" s="360" t="s">
        <v>479</v>
      </c>
      <c r="N27" s="360" t="s">
        <v>480</v>
      </c>
      <c r="O27" s="360" t="s">
        <v>481</v>
      </c>
      <c r="P27" s="26" t="s">
        <v>470</v>
      </c>
      <c r="Q27" s="23" t="s">
        <v>482</v>
      </c>
      <c r="R27" s="22" t="s">
        <v>483</v>
      </c>
      <c r="S27" s="26" t="s">
        <v>484</v>
      </c>
      <c r="T27" s="382"/>
      <c r="U27" s="372"/>
      <c r="W27" s="46" t="s">
        <v>485</v>
      </c>
      <c r="X27" s="46" t="s">
        <v>477</v>
      </c>
      <c r="Y27" s="46" t="s">
        <v>470</v>
      </c>
      <c r="Z27" s="46" t="s">
        <v>486</v>
      </c>
      <c r="AA27" s="46" t="s">
        <v>484</v>
      </c>
      <c r="AB27" s="46" t="s">
        <v>483</v>
      </c>
    </row>
    <row r="28" spans="1:28" ht="24.95" customHeight="1">
      <c r="A28" s="44">
        <f>Seznam!B128</f>
        <v>1</v>
      </c>
      <c r="B28" s="2" t="str">
        <f>Seznam!C128</f>
        <v>Adéla Podlahová</v>
      </c>
      <c r="C28" s="9">
        <f>Seznam!D128</f>
        <v>2005</v>
      </c>
      <c r="D28" s="45" t="str">
        <f>Seznam!E128</f>
        <v>GSK Tábor</v>
      </c>
      <c r="E28" s="45" t="str">
        <f>Seznam!F128</f>
        <v>CZE</v>
      </c>
      <c r="F28" s="9"/>
      <c r="G28" s="232">
        <v>2</v>
      </c>
      <c r="H28" s="233">
        <v>1</v>
      </c>
      <c r="I28" s="234">
        <v>1.8</v>
      </c>
      <c r="J28" s="234">
        <v>1.9</v>
      </c>
      <c r="K28" s="34">
        <f>IF($L$2=2,TRUNC(SUM(G28:J28)/2*1000)/1000,IF($L$2=3,TRUNC(SUM(G28:J28)/3*1000)/1000,IF($L$2=4,TRUNC(MEDIAN(G28:J28)*1000)/1000,"???")))</f>
        <v>1.85</v>
      </c>
      <c r="L28" s="235">
        <v>4.8</v>
      </c>
      <c r="M28" s="236">
        <v>5.3</v>
      </c>
      <c r="N28" s="234">
        <v>5.3</v>
      </c>
      <c r="O28" s="234">
        <v>6.3</v>
      </c>
      <c r="P28" s="34">
        <f>IF($M$2=2,TRUNC(SUM(L28:M28)/2*1000)/1000,IF($M$2=3,TRUNC(SUM(L28:N28)/3*1000)/1000,IF($M$2=4,TRUNC(MEDIAN(L28:O28)*1000)/1000,"???")))</f>
        <v>5.3</v>
      </c>
      <c r="Q28" s="237"/>
      <c r="R28" s="27">
        <f>K28+P28-Q28</f>
        <v>7.15</v>
      </c>
      <c r="S28" s="35">
        <f t="shared" ref="S28:S43" si="10">R9+R28</f>
        <v>15.45</v>
      </c>
      <c r="T28" s="25">
        <f>RANK(R28,$R$28:$R$43)</f>
        <v>11</v>
      </c>
      <c r="U28" s="36">
        <f>RANK(S28,$S$28:$S$43)</f>
        <v>11</v>
      </c>
      <c r="W28" s="47">
        <f>F28</f>
        <v>0</v>
      </c>
      <c r="X28" s="42">
        <f>K28</f>
        <v>1.85</v>
      </c>
      <c r="Y28" s="42">
        <f t="shared" ref="Y28:AB31" si="11">P28</f>
        <v>5.3</v>
      </c>
      <c r="Z28" s="42">
        <f t="shared" si="11"/>
        <v>0</v>
      </c>
      <c r="AA28" s="42">
        <f t="shared" si="11"/>
        <v>7.15</v>
      </c>
      <c r="AB28" s="42">
        <f t="shared" si="11"/>
        <v>15.45</v>
      </c>
    </row>
    <row r="29" spans="1:28" ht="24.95" customHeight="1">
      <c r="A29" s="44">
        <f>Seznam!B129</f>
        <v>2</v>
      </c>
      <c r="B29" s="2" t="str">
        <f>Seznam!C129</f>
        <v>Anna Maršálková</v>
      </c>
      <c r="C29" s="9">
        <f>Seznam!D129</f>
        <v>2004</v>
      </c>
      <c r="D29" s="45" t="str">
        <f>Seznam!E129</f>
        <v>GSK Ústí nad Labem</v>
      </c>
      <c r="E29" s="45" t="str">
        <f>Seznam!F129</f>
        <v>CZE</v>
      </c>
      <c r="F29" s="9"/>
      <c r="G29" s="232">
        <v>2.6</v>
      </c>
      <c r="H29" s="233">
        <v>2.5</v>
      </c>
      <c r="I29" s="234">
        <v>1.9</v>
      </c>
      <c r="J29" s="234">
        <v>2.7</v>
      </c>
      <c r="K29" s="34">
        <f>IF($L$2=2,TRUNC(SUM(G29:J29)/2*1000)/1000,IF($L$2=3,TRUNC(SUM(G29:J29)/3*1000)/1000,IF($L$2=4,TRUNC(MEDIAN(G29:J29)*1000)/1000,"???")))</f>
        <v>2.5499999999999998</v>
      </c>
      <c r="L29" s="235">
        <v>6.7</v>
      </c>
      <c r="M29" s="236">
        <v>5.2</v>
      </c>
      <c r="N29" s="234">
        <v>6.4</v>
      </c>
      <c r="O29" s="234">
        <v>6.7</v>
      </c>
      <c r="P29" s="34">
        <f>IF($M$2=2,TRUNC(SUM(L29:M29)/2*1000)/1000,IF($M$2=3,TRUNC(SUM(L29:N29)/3*1000)/1000,IF($M$2=4,TRUNC(MEDIAN(L29:O29)*1000)/1000,"???")))</f>
        <v>6.55</v>
      </c>
      <c r="Q29" s="237"/>
      <c r="R29" s="27">
        <f>K29+P29-Q29</f>
        <v>9.1</v>
      </c>
      <c r="S29" s="35">
        <f t="shared" si="10"/>
        <v>19.049999999999997</v>
      </c>
      <c r="T29" s="25">
        <f>RANK(R29,$R$28:$R$43)</f>
        <v>4</v>
      </c>
      <c r="U29" s="36">
        <f>RANK(S29,$S$28:$S$43)</f>
        <v>4</v>
      </c>
      <c r="W29" s="47">
        <f>F29</f>
        <v>0</v>
      </c>
      <c r="X29" s="42">
        <f>K29</f>
        <v>2.5499999999999998</v>
      </c>
      <c r="Y29" s="42">
        <f t="shared" si="11"/>
        <v>6.55</v>
      </c>
      <c r="Z29" s="42">
        <f t="shared" si="11"/>
        <v>0</v>
      </c>
      <c r="AA29" s="42">
        <f t="shared" si="11"/>
        <v>9.1</v>
      </c>
      <c r="AB29" s="42">
        <f t="shared" si="11"/>
        <v>19.049999999999997</v>
      </c>
    </row>
    <row r="30" spans="1:28" ht="24.95" customHeight="1">
      <c r="A30" s="44">
        <f>Seznam!B130</f>
        <v>3</v>
      </c>
      <c r="B30" s="2" t="str">
        <f>Seznam!C130</f>
        <v>Livia Miedl</v>
      </c>
      <c r="C30" s="9">
        <f>Seznam!D130</f>
        <v>2004</v>
      </c>
      <c r="D30" s="45" t="str">
        <f>Seznam!E130</f>
        <v>ÖTB Linz</v>
      </c>
      <c r="E30" s="45" t="str">
        <f>Seznam!F130</f>
        <v>AUT</v>
      </c>
      <c r="F30" s="9"/>
      <c r="G30" s="232">
        <v>1.6</v>
      </c>
      <c r="H30" s="233">
        <v>1</v>
      </c>
      <c r="I30" s="234">
        <v>1.1000000000000001</v>
      </c>
      <c r="J30" s="234">
        <v>1.7</v>
      </c>
      <c r="K30" s="34">
        <f>IF($L$2=2,TRUNC(SUM(G30:J30)/2*1000)/1000,IF($L$2=3,TRUNC(SUM(G30:J30)/3*1000)/1000,IF($L$2=4,TRUNC(MEDIAN(G30:J30)*1000)/1000,"???")))</f>
        <v>1.35</v>
      </c>
      <c r="L30" s="235">
        <v>4.5</v>
      </c>
      <c r="M30" s="236">
        <v>5</v>
      </c>
      <c r="N30" s="234">
        <v>4.5999999999999996</v>
      </c>
      <c r="O30" s="234">
        <v>6.4</v>
      </c>
      <c r="P30" s="34">
        <f>IF($M$2=2,TRUNC(SUM(L30:M30)/2*1000)/1000,IF($M$2=3,TRUNC(SUM(L30:N30)/3*1000)/1000,IF($M$2=4,TRUNC(MEDIAN(L30:O30)*1000)/1000,"???")))</f>
        <v>4.8</v>
      </c>
      <c r="Q30" s="237"/>
      <c r="R30" s="27">
        <f>K30+P30-Q30</f>
        <v>6.15</v>
      </c>
      <c r="S30" s="35">
        <f t="shared" si="10"/>
        <v>13.850000000000001</v>
      </c>
      <c r="T30" s="25">
        <f>RANK(R30,$R$28:$R$43)</f>
        <v>15</v>
      </c>
      <c r="U30" s="36">
        <f>RANK(S30,$S$28:$S$43)</f>
        <v>15</v>
      </c>
      <c r="W30" s="47">
        <f>F30</f>
        <v>0</v>
      </c>
      <c r="X30" s="42">
        <f>K30</f>
        <v>1.35</v>
      </c>
      <c r="Y30" s="42">
        <f t="shared" si="11"/>
        <v>4.8</v>
      </c>
      <c r="Z30" s="42">
        <f t="shared" si="11"/>
        <v>0</v>
      </c>
      <c r="AA30" s="42">
        <f t="shared" si="11"/>
        <v>6.15</v>
      </c>
      <c r="AB30" s="42">
        <f t="shared" si="11"/>
        <v>13.850000000000001</v>
      </c>
    </row>
    <row r="31" spans="1:28" ht="24.95" customHeight="1">
      <c r="A31" s="44">
        <f>Seznam!B131</f>
        <v>4</v>
      </c>
      <c r="B31" s="2" t="str">
        <f>Seznam!C131</f>
        <v>Nela Pomahačová</v>
      </c>
      <c r="C31" s="9">
        <f>Seznam!D131</f>
        <v>2004</v>
      </c>
      <c r="D31" s="45" t="str">
        <f>Seznam!E131</f>
        <v>Žižkov I. Elite</v>
      </c>
      <c r="E31" s="45" t="str">
        <f>Seznam!F131</f>
        <v>CZE</v>
      </c>
      <c r="F31" s="9"/>
      <c r="G31" s="232">
        <v>2.5</v>
      </c>
      <c r="H31" s="233">
        <v>3.7</v>
      </c>
      <c r="I31" s="234">
        <v>2.7</v>
      </c>
      <c r="J31" s="234">
        <v>3.8</v>
      </c>
      <c r="K31" s="34">
        <f>IF($L$2=2,TRUNC(SUM(G31:J31)/2*1000)/1000,IF($L$2=3,TRUNC(SUM(G31:J31)/3*1000)/1000,IF($L$2=4,TRUNC(MEDIAN(G31:J31)*1000)/1000,"???")))</f>
        <v>3.2</v>
      </c>
      <c r="L31" s="235">
        <v>6.6</v>
      </c>
      <c r="M31" s="236">
        <v>6</v>
      </c>
      <c r="N31" s="234">
        <v>5.3</v>
      </c>
      <c r="O31" s="234">
        <v>7.4</v>
      </c>
      <c r="P31" s="34">
        <f>IF($M$2=2,TRUNC(SUM(L31:M31)/2*1000)/1000,IF($M$2=3,TRUNC(SUM(L31:N31)/3*1000)/1000,IF($M$2=4,TRUNC(MEDIAN(L31:O31)*1000)/1000,"???")))</f>
        <v>6.3</v>
      </c>
      <c r="Q31" s="237"/>
      <c r="R31" s="27">
        <f>K31+P31-Q31</f>
        <v>9.5</v>
      </c>
      <c r="S31" s="35">
        <f t="shared" si="10"/>
        <v>19.350000000000001</v>
      </c>
      <c r="T31" s="25">
        <f>RANK(R31,$R$28:$R$43)</f>
        <v>3</v>
      </c>
      <c r="U31" s="36">
        <f>RANK(S31,$S$28:$S$43)</f>
        <v>3</v>
      </c>
      <c r="W31" s="47">
        <f>F31</f>
        <v>0</v>
      </c>
      <c r="X31" s="42">
        <f>K31</f>
        <v>3.2</v>
      </c>
      <c r="Y31" s="42">
        <f t="shared" si="11"/>
        <v>6.3</v>
      </c>
      <c r="Z31" s="42">
        <f t="shared" si="11"/>
        <v>0</v>
      </c>
      <c r="AA31" s="42">
        <f t="shared" si="11"/>
        <v>9.5</v>
      </c>
      <c r="AB31" s="42">
        <f t="shared" si="11"/>
        <v>19.350000000000001</v>
      </c>
    </row>
    <row r="32" spans="1:28" ht="24.95" customHeight="1">
      <c r="A32" s="44">
        <f>Seznam!B132</f>
        <v>5</v>
      </c>
      <c r="B32" s="2" t="str">
        <f>Seznam!C132</f>
        <v>Sofie Ocelíková</v>
      </c>
      <c r="C32" s="9">
        <f>Seznam!D132</f>
        <v>2004</v>
      </c>
      <c r="D32" s="45" t="str">
        <f>Seznam!E132</f>
        <v>TJ Sokol Hodkovičky</v>
      </c>
      <c r="E32" s="45" t="str">
        <f>Seznam!F132</f>
        <v>CZE</v>
      </c>
      <c r="F32" s="9"/>
      <c r="G32" s="232">
        <v>3.1</v>
      </c>
      <c r="H32" s="233">
        <v>2.1</v>
      </c>
      <c r="I32" s="234">
        <v>3.5</v>
      </c>
      <c r="J32" s="234">
        <v>2.9</v>
      </c>
      <c r="K32" s="34">
        <f t="shared" ref="K32:K42" si="12">IF($L$2=2,TRUNC(SUM(G32:J32)/2*1000)/1000,IF($L$2=3,TRUNC(SUM(G32:J32)/3*1000)/1000,IF($L$2=4,TRUNC(MEDIAN(G32:J32)*1000)/1000,"???")))</f>
        <v>3</v>
      </c>
      <c r="L32" s="235">
        <v>5.7</v>
      </c>
      <c r="M32" s="236">
        <v>5.7</v>
      </c>
      <c r="N32" s="234">
        <v>5.2</v>
      </c>
      <c r="O32" s="234">
        <v>6.3</v>
      </c>
      <c r="P32" s="34">
        <f t="shared" ref="P32:P42" si="13">IF($M$2=2,TRUNC(SUM(L32:M32)/2*1000)/1000,IF($M$2=3,TRUNC(SUM(L32:N32)/3*1000)/1000,IF($M$2=4,TRUNC(MEDIAN(L32:O32)*1000)/1000,"???")))</f>
        <v>5.7</v>
      </c>
      <c r="Q32" s="237"/>
      <c r="R32" s="27">
        <f t="shared" ref="R32:R42" si="14">K32+P32-Q32</f>
        <v>8.6999999999999993</v>
      </c>
      <c r="S32" s="35">
        <f t="shared" si="10"/>
        <v>17.549999999999997</v>
      </c>
      <c r="T32" s="25">
        <f t="shared" ref="T32:T42" si="15">RANK(R32,$R$28:$R$43)</f>
        <v>5</v>
      </c>
      <c r="U32" s="36">
        <f t="shared" ref="U32:U42" si="16">RANK(S32,$S$28:$S$43)</f>
        <v>7</v>
      </c>
      <c r="W32" s="47">
        <f t="shared" ref="W32:W42" si="17">F32</f>
        <v>0</v>
      </c>
      <c r="X32" s="42">
        <f t="shared" ref="X32:X42" si="18">K32</f>
        <v>3</v>
      </c>
      <c r="Y32" s="42">
        <f t="shared" ref="Y32:Y42" si="19">P32</f>
        <v>5.7</v>
      </c>
      <c r="Z32" s="42">
        <f t="shared" ref="Z32:Z42" si="20">Q32</f>
        <v>0</v>
      </c>
      <c r="AA32" s="42">
        <f t="shared" ref="AA32:AA42" si="21">R32</f>
        <v>8.6999999999999993</v>
      </c>
      <c r="AB32" s="42">
        <f t="shared" ref="AB32:AB42" si="22">S32</f>
        <v>17.549999999999997</v>
      </c>
    </row>
    <row r="33" spans="1:28" ht="24.95" customHeight="1">
      <c r="A33" s="44">
        <f>Seznam!B133</f>
        <v>6</v>
      </c>
      <c r="B33" s="2" t="str">
        <f>Seznam!C133</f>
        <v>Daniela Dunová</v>
      </c>
      <c r="C33" s="9">
        <f>Seznam!D133</f>
        <v>2004</v>
      </c>
      <c r="D33" s="45" t="str">
        <f>Seznam!E133</f>
        <v>SK GymŠarm Plzeň</v>
      </c>
      <c r="E33" s="45" t="str">
        <f>Seznam!F133</f>
        <v>CZE</v>
      </c>
      <c r="F33" s="9"/>
      <c r="G33" s="232">
        <v>2</v>
      </c>
      <c r="H33" s="233">
        <v>1.5</v>
      </c>
      <c r="I33" s="234">
        <v>2.1</v>
      </c>
      <c r="J33" s="234">
        <v>2.2000000000000002</v>
      </c>
      <c r="K33" s="34">
        <f t="shared" si="12"/>
        <v>2.0499999999999998</v>
      </c>
      <c r="L33" s="235">
        <v>6.3</v>
      </c>
      <c r="M33" s="236">
        <v>5.5</v>
      </c>
      <c r="N33" s="234">
        <v>5.4</v>
      </c>
      <c r="O33" s="234">
        <v>6.9</v>
      </c>
      <c r="P33" s="34">
        <f t="shared" si="13"/>
        <v>5.9</v>
      </c>
      <c r="Q33" s="237"/>
      <c r="R33" s="27">
        <f t="shared" si="14"/>
        <v>7.95</v>
      </c>
      <c r="S33" s="35">
        <f t="shared" si="10"/>
        <v>17.8</v>
      </c>
      <c r="T33" s="25">
        <f t="shared" si="15"/>
        <v>8</v>
      </c>
      <c r="U33" s="36">
        <f t="shared" si="16"/>
        <v>5</v>
      </c>
      <c r="W33" s="47">
        <f t="shared" si="17"/>
        <v>0</v>
      </c>
      <c r="X33" s="42">
        <f t="shared" si="18"/>
        <v>2.0499999999999998</v>
      </c>
      <c r="Y33" s="42">
        <f t="shared" si="19"/>
        <v>5.9</v>
      </c>
      <c r="Z33" s="42">
        <f t="shared" si="20"/>
        <v>0</v>
      </c>
      <c r="AA33" s="42">
        <f t="shared" si="21"/>
        <v>7.95</v>
      </c>
      <c r="AB33" s="42">
        <f t="shared" si="22"/>
        <v>17.8</v>
      </c>
    </row>
    <row r="34" spans="1:28" ht="24.95" customHeight="1">
      <c r="A34" s="44">
        <f>Seznam!B134</f>
        <v>7</v>
      </c>
      <c r="B34" s="2" t="str">
        <f>Seznam!C134</f>
        <v>Agnieszka Molęda</v>
      </c>
      <c r="C34" s="9">
        <f>Seznam!D134</f>
        <v>2005</v>
      </c>
      <c r="D34" s="45" t="str">
        <f>Seznam!E134</f>
        <v>UKS Katowice</v>
      </c>
      <c r="E34" s="45" t="str">
        <f>Seznam!F134</f>
        <v>POL</v>
      </c>
      <c r="F34" s="9"/>
      <c r="G34" s="232">
        <v>1.7</v>
      </c>
      <c r="H34" s="233">
        <v>2.1</v>
      </c>
      <c r="I34" s="234">
        <v>1.7</v>
      </c>
      <c r="J34" s="234">
        <v>2.1</v>
      </c>
      <c r="K34" s="34">
        <f t="shared" si="12"/>
        <v>1.9</v>
      </c>
      <c r="L34" s="235">
        <v>4.5</v>
      </c>
      <c r="M34" s="236">
        <v>4.7</v>
      </c>
      <c r="N34" s="234">
        <v>4.4000000000000004</v>
      </c>
      <c r="O34" s="234">
        <v>6.2</v>
      </c>
      <c r="P34" s="34">
        <f t="shared" si="13"/>
        <v>4.5999999999999996</v>
      </c>
      <c r="Q34" s="237"/>
      <c r="R34" s="27">
        <f t="shared" si="14"/>
        <v>6.5</v>
      </c>
      <c r="S34" s="35">
        <f t="shared" si="10"/>
        <v>15.25</v>
      </c>
      <c r="T34" s="25">
        <f t="shared" si="15"/>
        <v>13</v>
      </c>
      <c r="U34" s="36">
        <f t="shared" si="16"/>
        <v>12</v>
      </c>
      <c r="W34" s="47">
        <f t="shared" si="17"/>
        <v>0</v>
      </c>
      <c r="X34" s="42">
        <f t="shared" si="18"/>
        <v>1.9</v>
      </c>
      <c r="Y34" s="42">
        <f t="shared" si="19"/>
        <v>4.5999999999999996</v>
      </c>
      <c r="Z34" s="42">
        <f t="shared" si="20"/>
        <v>0</v>
      </c>
      <c r="AA34" s="42">
        <f t="shared" si="21"/>
        <v>6.5</v>
      </c>
      <c r="AB34" s="42">
        <f t="shared" si="22"/>
        <v>15.25</v>
      </c>
    </row>
    <row r="35" spans="1:28" ht="24.95" customHeight="1">
      <c r="A35" s="44">
        <f>Seznam!B135</f>
        <v>8</v>
      </c>
      <c r="B35" s="2" t="str">
        <f>Seznam!C135</f>
        <v xml:space="preserve">Tereza Staňková </v>
      </c>
      <c r="C35" s="9">
        <f>Seznam!D135</f>
        <v>2005</v>
      </c>
      <c r="D35" s="45" t="str">
        <f>Seznam!E135</f>
        <v>SK MG Vysočina Jihlava</v>
      </c>
      <c r="E35" s="45" t="str">
        <f>Seznam!F135</f>
        <v>CZE</v>
      </c>
      <c r="F35" s="9"/>
      <c r="G35" s="232">
        <v>3.7</v>
      </c>
      <c r="H35" s="233">
        <v>2.7</v>
      </c>
      <c r="I35" s="234">
        <v>2.7</v>
      </c>
      <c r="J35" s="234">
        <v>4.2</v>
      </c>
      <c r="K35" s="34">
        <f t="shared" si="12"/>
        <v>3.2</v>
      </c>
      <c r="L35" s="235">
        <v>7.1</v>
      </c>
      <c r="M35" s="236">
        <v>7.3</v>
      </c>
      <c r="N35" s="234">
        <v>6.1</v>
      </c>
      <c r="O35" s="234">
        <v>7.9</v>
      </c>
      <c r="P35" s="34">
        <f t="shared" si="13"/>
        <v>7.2</v>
      </c>
      <c r="Q35" s="237"/>
      <c r="R35" s="27">
        <f t="shared" si="14"/>
        <v>10.4</v>
      </c>
      <c r="S35" s="35">
        <f t="shared" si="10"/>
        <v>20.9</v>
      </c>
      <c r="T35" s="25">
        <f t="shared" si="15"/>
        <v>1</v>
      </c>
      <c r="U35" s="36">
        <f t="shared" si="16"/>
        <v>1</v>
      </c>
      <c r="W35" s="47">
        <f t="shared" si="17"/>
        <v>0</v>
      </c>
      <c r="X35" s="42">
        <f t="shared" si="18"/>
        <v>3.2</v>
      </c>
      <c r="Y35" s="42">
        <f t="shared" si="19"/>
        <v>7.2</v>
      </c>
      <c r="Z35" s="42">
        <f t="shared" si="20"/>
        <v>0</v>
      </c>
      <c r="AA35" s="42">
        <f t="shared" si="21"/>
        <v>10.4</v>
      </c>
      <c r="AB35" s="42">
        <f t="shared" si="22"/>
        <v>20.9</v>
      </c>
    </row>
    <row r="36" spans="1:28" ht="24.95" customHeight="1">
      <c r="A36" s="44">
        <f>Seznam!B136</f>
        <v>9</v>
      </c>
      <c r="B36" s="2" t="str">
        <f>Seznam!C136</f>
        <v>Natálie Tichá</v>
      </c>
      <c r="C36" s="9">
        <f>Seznam!D136</f>
        <v>2005</v>
      </c>
      <c r="D36" s="45" t="str">
        <f>Seznam!E136</f>
        <v>GSK Tábor</v>
      </c>
      <c r="E36" s="45" t="str">
        <f>Seznam!F136</f>
        <v>CZE</v>
      </c>
      <c r="F36" s="9"/>
      <c r="G36" s="232">
        <v>1.5</v>
      </c>
      <c r="H36" s="233">
        <v>0.9</v>
      </c>
      <c r="I36" s="234">
        <v>1.6</v>
      </c>
      <c r="J36" s="234">
        <v>2.1</v>
      </c>
      <c r="K36" s="34">
        <f t="shared" si="12"/>
        <v>1.55</v>
      </c>
      <c r="L36" s="235">
        <v>4.4000000000000004</v>
      </c>
      <c r="M36" s="236">
        <v>5</v>
      </c>
      <c r="N36" s="234">
        <v>4.5999999999999996</v>
      </c>
      <c r="O36" s="234">
        <v>6.7</v>
      </c>
      <c r="P36" s="34">
        <f t="shared" si="13"/>
        <v>4.8</v>
      </c>
      <c r="Q36" s="237"/>
      <c r="R36" s="27">
        <f t="shared" si="14"/>
        <v>6.35</v>
      </c>
      <c r="S36" s="35">
        <f t="shared" si="10"/>
        <v>14.95</v>
      </c>
      <c r="T36" s="25">
        <f t="shared" si="15"/>
        <v>14</v>
      </c>
      <c r="U36" s="36">
        <f t="shared" si="16"/>
        <v>14</v>
      </c>
      <c r="W36" s="47">
        <f t="shared" si="17"/>
        <v>0</v>
      </c>
      <c r="X36" s="42">
        <f t="shared" si="18"/>
        <v>1.55</v>
      </c>
      <c r="Y36" s="42">
        <f t="shared" si="19"/>
        <v>4.8</v>
      </c>
      <c r="Z36" s="42">
        <f t="shared" si="20"/>
        <v>0</v>
      </c>
      <c r="AA36" s="42">
        <f t="shared" si="21"/>
        <v>6.35</v>
      </c>
      <c r="AB36" s="42">
        <f t="shared" si="22"/>
        <v>14.95</v>
      </c>
    </row>
    <row r="37" spans="1:28" ht="24.95" customHeight="1">
      <c r="A37" s="44">
        <f>Seznam!B137</f>
        <v>10</v>
      </c>
      <c r="B37" s="2" t="str">
        <f>Seznam!C137</f>
        <v>Linda Houdová</v>
      </c>
      <c r="C37" s="9">
        <f>Seznam!D137</f>
        <v>2004</v>
      </c>
      <c r="D37" s="45" t="str">
        <f>Seznam!E137</f>
        <v>RG Proactive Milevsko</v>
      </c>
      <c r="E37" s="45" t="str">
        <f>Seznam!F137</f>
        <v>CZE</v>
      </c>
      <c r="F37" s="9"/>
      <c r="G37" s="232">
        <v>2.4</v>
      </c>
      <c r="H37" s="233">
        <v>2</v>
      </c>
      <c r="I37" s="234">
        <v>2.2999999999999998</v>
      </c>
      <c r="J37" s="234">
        <v>2.2999999999999998</v>
      </c>
      <c r="K37" s="34">
        <f t="shared" si="12"/>
        <v>2.2999999999999998</v>
      </c>
      <c r="L37" s="235">
        <v>4.9000000000000004</v>
      </c>
      <c r="M37" s="236">
        <v>4.2</v>
      </c>
      <c r="N37" s="234">
        <v>6.1</v>
      </c>
      <c r="O37" s="234">
        <v>6</v>
      </c>
      <c r="P37" s="34">
        <f t="shared" si="13"/>
        <v>5.45</v>
      </c>
      <c r="Q37" s="237"/>
      <c r="R37" s="27">
        <f t="shared" si="14"/>
        <v>7.75</v>
      </c>
      <c r="S37" s="35">
        <f t="shared" si="10"/>
        <v>16.549999999999997</v>
      </c>
      <c r="T37" s="25">
        <f t="shared" si="15"/>
        <v>10</v>
      </c>
      <c r="U37" s="36">
        <f t="shared" si="16"/>
        <v>10</v>
      </c>
      <c r="W37" s="47">
        <f t="shared" si="17"/>
        <v>0</v>
      </c>
      <c r="X37" s="42">
        <f t="shared" si="18"/>
        <v>2.2999999999999998</v>
      </c>
      <c r="Y37" s="42">
        <f t="shared" si="19"/>
        <v>5.45</v>
      </c>
      <c r="Z37" s="42">
        <f t="shared" si="20"/>
        <v>0</v>
      </c>
      <c r="AA37" s="42">
        <f t="shared" si="21"/>
        <v>7.75</v>
      </c>
      <c r="AB37" s="42">
        <f t="shared" si="22"/>
        <v>16.549999999999997</v>
      </c>
    </row>
    <row r="38" spans="1:28" ht="24.95" customHeight="1">
      <c r="A38" s="44">
        <f>Seznam!B138</f>
        <v>11</v>
      </c>
      <c r="B38" s="2" t="str">
        <f>Seznam!C138</f>
        <v>Lucie Bretšnajdrová</v>
      </c>
      <c r="C38" s="9">
        <f>Seznam!D138</f>
        <v>2005</v>
      </c>
      <c r="D38" s="45" t="str">
        <f>Seznam!E138</f>
        <v>TJ Slavoj Plzeň</v>
      </c>
      <c r="E38" s="45" t="str">
        <f>Seznam!F138</f>
        <v>CZE</v>
      </c>
      <c r="F38" s="9"/>
      <c r="G38" s="232">
        <v>2.4</v>
      </c>
      <c r="H38" s="233">
        <v>2.5</v>
      </c>
      <c r="I38" s="234">
        <v>2.2999999999999998</v>
      </c>
      <c r="J38" s="234">
        <v>4</v>
      </c>
      <c r="K38" s="34">
        <f t="shared" si="12"/>
        <v>2.4500000000000002</v>
      </c>
      <c r="L38" s="235">
        <v>6</v>
      </c>
      <c r="M38" s="236">
        <v>6.1</v>
      </c>
      <c r="N38" s="234">
        <v>5.0999999999999996</v>
      </c>
      <c r="O38" s="234">
        <v>7.1</v>
      </c>
      <c r="P38" s="34">
        <f t="shared" si="13"/>
        <v>6.05</v>
      </c>
      <c r="Q38" s="237"/>
      <c r="R38" s="27">
        <f t="shared" si="14"/>
        <v>8.5</v>
      </c>
      <c r="S38" s="35">
        <f t="shared" si="10"/>
        <v>17.649999999999999</v>
      </c>
      <c r="T38" s="25">
        <f t="shared" si="15"/>
        <v>6</v>
      </c>
      <c r="U38" s="36">
        <f t="shared" si="16"/>
        <v>6</v>
      </c>
      <c r="W38" s="47">
        <f t="shared" si="17"/>
        <v>0</v>
      </c>
      <c r="X38" s="42">
        <f t="shared" si="18"/>
        <v>2.4500000000000002</v>
      </c>
      <c r="Y38" s="42">
        <f t="shared" si="19"/>
        <v>6.05</v>
      </c>
      <c r="Z38" s="42">
        <f t="shared" si="20"/>
        <v>0</v>
      </c>
      <c r="AA38" s="42">
        <f t="shared" si="21"/>
        <v>8.5</v>
      </c>
      <c r="AB38" s="42">
        <f t="shared" si="22"/>
        <v>17.649999999999999</v>
      </c>
    </row>
    <row r="39" spans="1:28" ht="24.95" customHeight="1">
      <c r="A39" s="44">
        <f>Seznam!B139</f>
        <v>12</v>
      </c>
      <c r="B39" s="2" t="str">
        <f>Seznam!C139</f>
        <v>Tereza Janoušková</v>
      </c>
      <c r="C39" s="9">
        <f>Seznam!D139</f>
        <v>2005</v>
      </c>
      <c r="D39" s="45" t="str">
        <f>Seznam!E139</f>
        <v>SK MG Mantila Brno</v>
      </c>
      <c r="E39" s="45" t="str">
        <f>Seznam!F139</f>
        <v>CZE</v>
      </c>
      <c r="F39" s="9"/>
      <c r="G39" s="232">
        <v>1.6</v>
      </c>
      <c r="H39" s="233">
        <v>1.6</v>
      </c>
      <c r="I39" s="234">
        <v>1.4</v>
      </c>
      <c r="J39" s="234">
        <v>2.7</v>
      </c>
      <c r="K39" s="34">
        <f t="shared" si="12"/>
        <v>1.6</v>
      </c>
      <c r="L39" s="235">
        <v>6.5</v>
      </c>
      <c r="M39" s="236">
        <v>6</v>
      </c>
      <c r="N39" s="234">
        <v>5.4</v>
      </c>
      <c r="O39" s="234">
        <v>6.4</v>
      </c>
      <c r="P39" s="34">
        <f t="shared" si="13"/>
        <v>6.2</v>
      </c>
      <c r="Q39" s="237"/>
      <c r="R39" s="27">
        <f t="shared" si="14"/>
        <v>7.8000000000000007</v>
      </c>
      <c r="S39" s="35">
        <f t="shared" si="10"/>
        <v>17.05</v>
      </c>
      <c r="T39" s="25">
        <f t="shared" si="15"/>
        <v>9</v>
      </c>
      <c r="U39" s="36">
        <f t="shared" si="16"/>
        <v>8</v>
      </c>
      <c r="W39" s="47">
        <f t="shared" si="17"/>
        <v>0</v>
      </c>
      <c r="X39" s="42">
        <f t="shared" si="18"/>
        <v>1.6</v>
      </c>
      <c r="Y39" s="42">
        <f t="shared" si="19"/>
        <v>6.2</v>
      </c>
      <c r="Z39" s="42">
        <f t="shared" si="20"/>
        <v>0</v>
      </c>
      <c r="AA39" s="42">
        <f t="shared" si="21"/>
        <v>7.8000000000000007</v>
      </c>
      <c r="AB39" s="42">
        <f t="shared" si="22"/>
        <v>17.05</v>
      </c>
    </row>
    <row r="40" spans="1:28" ht="24.95" customHeight="1">
      <c r="A40" s="44">
        <f>Seznam!B140</f>
        <v>13</v>
      </c>
      <c r="B40" s="2" t="str">
        <f>Seznam!C140</f>
        <v>Sara Čorluka</v>
      </c>
      <c r="C40" s="9">
        <f>Seznam!D140</f>
        <v>2004</v>
      </c>
      <c r="D40" s="45" t="str">
        <f>Seznam!E140</f>
        <v>Maksimir Zagreb</v>
      </c>
      <c r="E40" s="45" t="str">
        <f>Seznam!F140</f>
        <v>CRO</v>
      </c>
      <c r="F40" s="9"/>
      <c r="G40" s="232">
        <v>1.7</v>
      </c>
      <c r="H40" s="233">
        <v>3.1</v>
      </c>
      <c r="I40" s="234">
        <v>1.9</v>
      </c>
      <c r="J40" s="234">
        <v>2.4</v>
      </c>
      <c r="K40" s="34">
        <f t="shared" si="12"/>
        <v>2.15</v>
      </c>
      <c r="L40" s="235">
        <v>6.1</v>
      </c>
      <c r="M40" s="236">
        <v>5.9</v>
      </c>
      <c r="N40" s="234">
        <v>4.7</v>
      </c>
      <c r="O40" s="234">
        <v>7</v>
      </c>
      <c r="P40" s="34">
        <f t="shared" si="13"/>
        <v>6</v>
      </c>
      <c r="Q40" s="237"/>
      <c r="R40" s="27">
        <f t="shared" si="14"/>
        <v>8.15</v>
      </c>
      <c r="S40" s="35">
        <f t="shared" si="10"/>
        <v>16.8</v>
      </c>
      <c r="T40" s="25">
        <f t="shared" si="15"/>
        <v>7</v>
      </c>
      <c r="U40" s="36">
        <f t="shared" si="16"/>
        <v>9</v>
      </c>
      <c r="W40" s="47">
        <f t="shared" si="17"/>
        <v>0</v>
      </c>
      <c r="X40" s="42">
        <f t="shared" si="18"/>
        <v>2.15</v>
      </c>
      <c r="Y40" s="42">
        <f t="shared" si="19"/>
        <v>6</v>
      </c>
      <c r="Z40" s="42">
        <f t="shared" si="20"/>
        <v>0</v>
      </c>
      <c r="AA40" s="42">
        <f t="shared" si="21"/>
        <v>8.15</v>
      </c>
      <c r="AB40" s="42">
        <f t="shared" si="22"/>
        <v>16.8</v>
      </c>
    </row>
    <row r="41" spans="1:28" ht="24.95" customHeight="1">
      <c r="A41" s="44">
        <f>Seznam!B141</f>
        <v>14</v>
      </c>
      <c r="B41" s="2" t="str">
        <f>Seznam!C141</f>
        <v>Eva Šiková</v>
      </c>
      <c r="C41" s="9">
        <f>Seznam!D141</f>
        <v>2004</v>
      </c>
      <c r="D41" s="45" t="str">
        <f>Seznam!E141</f>
        <v>GSK Tábor</v>
      </c>
      <c r="E41" s="45" t="str">
        <f>Seznam!F141</f>
        <v>CZE</v>
      </c>
      <c r="F41" s="9"/>
      <c r="G41" s="232">
        <v>1.4</v>
      </c>
      <c r="H41" s="233">
        <v>1.7</v>
      </c>
      <c r="I41" s="234">
        <v>1</v>
      </c>
      <c r="J41" s="234">
        <v>1.7</v>
      </c>
      <c r="K41" s="34">
        <f>IF($L$2=2,TRUNC(SUM(G41:J41)/2*1000)/1000,IF($L$2=3,TRUNC(SUM(G41:J41)/3*1000)/1000,IF($L$2=4,TRUNC(MEDIAN(G41:J41)*1000)/1000,"???")))</f>
        <v>1.55</v>
      </c>
      <c r="L41" s="235">
        <v>5.3</v>
      </c>
      <c r="M41" s="236">
        <v>5.4</v>
      </c>
      <c r="N41" s="234">
        <v>5</v>
      </c>
      <c r="O41" s="234">
        <v>6.8</v>
      </c>
      <c r="P41" s="34">
        <f>IF($M$2=2,TRUNC(SUM(L41:M41)/2*1000)/1000,IF($M$2=3,TRUNC(SUM(L41:N41)/3*1000)/1000,IF($M$2=4,TRUNC(MEDIAN(L41:O41)*1000)/1000,"???")))</f>
        <v>5.35</v>
      </c>
      <c r="Q41" s="237"/>
      <c r="R41" s="27">
        <f>K41+P41-Q41</f>
        <v>6.8999999999999995</v>
      </c>
      <c r="S41" s="35">
        <f t="shared" si="10"/>
        <v>15.149999999999999</v>
      </c>
      <c r="T41" s="25">
        <f>RANK(R41,$R$28:$R$43)</f>
        <v>12</v>
      </c>
      <c r="U41" s="36">
        <f>RANK(S41,$S$28:$S$43)</f>
        <v>13</v>
      </c>
      <c r="W41" s="47">
        <f>F41</f>
        <v>0</v>
      </c>
      <c r="X41" s="42">
        <f>K41</f>
        <v>1.55</v>
      </c>
      <c r="Y41" s="42">
        <f>P41</f>
        <v>5.35</v>
      </c>
      <c r="Z41" s="42">
        <f>Q41</f>
        <v>0</v>
      </c>
      <c r="AA41" s="42">
        <f>R41</f>
        <v>6.8999999999999995</v>
      </c>
      <c r="AB41" s="42">
        <f>S41</f>
        <v>15.149999999999999</v>
      </c>
    </row>
    <row r="42" spans="1:28" ht="24.95" customHeight="1">
      <c r="A42" s="44">
        <f>Seznam!B142</f>
        <v>15</v>
      </c>
      <c r="B42" s="2" t="str">
        <f>Seznam!C142</f>
        <v>Erika Potůčková</v>
      </c>
      <c r="C42" s="9">
        <f>Seznam!D142</f>
        <v>2004</v>
      </c>
      <c r="D42" s="45" t="str">
        <f>Seznam!E142</f>
        <v>SK MG Vysočina Jihlava</v>
      </c>
      <c r="E42" s="45" t="str">
        <f>Seznam!F142</f>
        <v>CZE</v>
      </c>
      <c r="F42" s="9"/>
      <c r="G42" s="232">
        <v>3.8</v>
      </c>
      <c r="H42" s="233">
        <v>3.2</v>
      </c>
      <c r="I42" s="234">
        <v>3.2</v>
      </c>
      <c r="J42" s="234">
        <v>3.6</v>
      </c>
      <c r="K42" s="34">
        <f t="shared" si="12"/>
        <v>3.4</v>
      </c>
      <c r="L42" s="235">
        <v>6.8</v>
      </c>
      <c r="M42" s="236">
        <v>6.4</v>
      </c>
      <c r="N42" s="234">
        <v>6.5</v>
      </c>
      <c r="O42" s="234">
        <v>8</v>
      </c>
      <c r="P42" s="34">
        <f t="shared" si="13"/>
        <v>6.65</v>
      </c>
      <c r="Q42" s="237"/>
      <c r="R42" s="27">
        <f t="shared" si="14"/>
        <v>10.050000000000001</v>
      </c>
      <c r="S42" s="35">
        <f t="shared" si="10"/>
        <v>19.950000000000003</v>
      </c>
      <c r="T42" s="25">
        <f t="shared" si="15"/>
        <v>2</v>
      </c>
      <c r="U42" s="36">
        <f t="shared" si="16"/>
        <v>2</v>
      </c>
      <c r="W42" s="47">
        <f t="shared" si="17"/>
        <v>0</v>
      </c>
      <c r="X42" s="42">
        <f t="shared" si="18"/>
        <v>3.4</v>
      </c>
      <c r="Y42" s="42">
        <f t="shared" si="19"/>
        <v>6.65</v>
      </c>
      <c r="Z42" s="42">
        <f t="shared" si="20"/>
        <v>0</v>
      </c>
      <c r="AA42" s="42">
        <f t="shared" si="21"/>
        <v>10.050000000000001</v>
      </c>
      <c r="AB42" s="42">
        <f t="shared" si="22"/>
        <v>19.950000000000003</v>
      </c>
    </row>
    <row r="43" spans="1:28" ht="24.95" customHeight="1">
      <c r="A43" s="44"/>
      <c r="B43" s="2"/>
      <c r="C43" s="9">
        <f>Seznam!D34</f>
        <v>2008</v>
      </c>
      <c r="D43" s="45" t="str">
        <f>Seznam!E34</f>
        <v>SG Legion Warszawa</v>
      </c>
      <c r="E43" s="45" t="str">
        <f>Seznam!F34</f>
        <v>POL</v>
      </c>
      <c r="F43" s="9"/>
      <c r="G43" s="232">
        <v>0</v>
      </c>
      <c r="H43" s="233"/>
      <c r="I43" s="234">
        <f>IF($L$2&lt;3,"x",0)</f>
        <v>0</v>
      </c>
      <c r="J43" s="234">
        <f>IF($L$2&lt;4,"x",0)</f>
        <v>0</v>
      </c>
      <c r="K43" s="34">
        <f>IF($L$2=2,TRUNC(SUM(G43:J43)/2*1000)/1000,IF($L$2=3,TRUNC(SUM(G43:J43)/3*1000)/1000,IF($L$2=4,TRUNC(MEDIAN(G43:J43)*1000)/1000,"???")))</f>
        <v>0</v>
      </c>
      <c r="L43" s="235">
        <v>0</v>
      </c>
      <c r="M43" s="236"/>
      <c r="N43" s="234">
        <f>IF($M$2&lt;3,"x",0)</f>
        <v>0</v>
      </c>
      <c r="O43" s="234">
        <f>IF($M$2&lt;4,"x",0)</f>
        <v>0</v>
      </c>
      <c r="P43" s="34">
        <f>IF($M$2=2,TRUNC(SUM(L43:M43)/2*1000)/1000,IF($M$2=3,TRUNC(SUM(L43:N43)/3*1000)/1000,IF($M$2=4,TRUNC(MEDIAN(L43:O43)*1000)/1000,"???")))</f>
        <v>0</v>
      </c>
      <c r="Q43" s="237"/>
      <c r="R43" s="27">
        <f>K43+P43-Q43</f>
        <v>0</v>
      </c>
      <c r="S43" s="35">
        <f t="shared" si="10"/>
        <v>0</v>
      </c>
      <c r="T43" s="25">
        <f>RANK(R43,$R$28:$R$43)</f>
        <v>16</v>
      </c>
      <c r="U43" s="36">
        <f>RANK(S43,$S$28:$S$43)</f>
        <v>16</v>
      </c>
      <c r="W43" s="47">
        <f>F43</f>
        <v>0</v>
      </c>
      <c r="X43" s="42">
        <f>K43</f>
        <v>0</v>
      </c>
      <c r="Y43" s="42">
        <f>P43</f>
        <v>0</v>
      </c>
      <c r="Z43" s="42">
        <f>Q43</f>
        <v>0</v>
      </c>
      <c r="AA43" s="42">
        <f>R43</f>
        <v>0</v>
      </c>
      <c r="AB43" s="42">
        <f>S43</f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6:T27"/>
    <mergeCell ref="U26:U27"/>
    <mergeCell ref="A26:A27"/>
    <mergeCell ref="B26:B27"/>
    <mergeCell ref="C26:C27"/>
    <mergeCell ref="D26:D27"/>
    <mergeCell ref="E26:E27"/>
    <mergeCell ref="F26:F27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83</vt:i4>
      </vt:variant>
    </vt:vector>
  </HeadingPairs>
  <TitlesOfParts>
    <vt:vector size="114" baseType="lpstr">
      <vt:lpstr>Seznam</vt:lpstr>
      <vt:lpstr>Z1</vt:lpstr>
      <vt:lpstr>Z2</vt:lpstr>
      <vt:lpstr>Z3A</vt:lpstr>
      <vt:lpstr>Z3B</vt:lpstr>
      <vt:lpstr>Z4</vt:lpstr>
      <vt:lpstr>Z5</vt:lpstr>
      <vt:lpstr>Z6</vt:lpstr>
      <vt:lpstr>Z7</vt:lpstr>
      <vt:lpstr>Z8</vt:lpstr>
      <vt:lpstr>Z9</vt:lpstr>
      <vt:lpstr>V1</vt:lpstr>
      <vt:lpstr>V2</vt:lpstr>
      <vt:lpstr>V3A</vt:lpstr>
      <vt:lpstr>V3B</vt:lpstr>
      <vt:lpstr>V4</vt:lpstr>
      <vt:lpstr>V5</vt:lpstr>
      <vt:lpstr>V6+7</vt:lpstr>
      <vt:lpstr>V8</vt:lpstr>
      <vt:lpstr>V9</vt:lpstr>
      <vt:lpstr>Popis</vt:lpstr>
      <vt:lpstr>Jména</vt:lpstr>
      <vt:lpstr>Příjmení</vt:lpstr>
      <vt:lpstr>S1</vt:lpstr>
      <vt:lpstr>S2</vt:lpstr>
      <vt:lpstr>S3A</vt:lpstr>
      <vt:lpstr>S3B</vt:lpstr>
      <vt:lpstr>S4</vt:lpstr>
      <vt:lpstr>S5</vt:lpstr>
      <vt:lpstr>S6+7</vt:lpstr>
      <vt:lpstr>S8+9</vt:lpstr>
      <vt:lpstr>__kat1</vt:lpstr>
      <vt:lpstr>__kat10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Kat10S1</vt:lpstr>
      <vt:lpstr>Kat10S2</vt:lpstr>
      <vt:lpstr>Kat10S3</vt:lpstr>
      <vt:lpstr>Kat10S4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'V1'!Oblast_tisku</vt:lpstr>
      <vt:lpstr>'V2'!Oblast_tisku</vt:lpstr>
      <vt:lpstr>V3A!Oblast_tisku</vt:lpstr>
      <vt:lpstr>V3B!Oblast_tisku</vt:lpstr>
      <vt:lpstr>'V4'!Oblast_tisku</vt:lpstr>
      <vt:lpstr>'V5'!Oblast_tisku</vt:lpstr>
      <vt:lpstr>'V6+7'!Oblast_tisku</vt:lpstr>
      <vt:lpstr>'V8'!Oblast_tisku</vt:lpstr>
      <vt:lpstr>'V9'!Oblast_tisku</vt:lpstr>
      <vt:lpstr>PocetKat1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Uzivatel</cp:lastModifiedBy>
  <cp:revision/>
  <dcterms:created xsi:type="dcterms:W3CDTF">2001-03-21T14:10:12Z</dcterms:created>
  <dcterms:modified xsi:type="dcterms:W3CDTF">2016-03-13T05:39:57Z</dcterms:modified>
</cp:coreProperties>
</file>