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120" activeTab="0"/>
  </bookViews>
  <sheets>
    <sheet name="PA,PB,NNML" sheetId="1" r:id="rId1"/>
    <sheet name="NML,NST" sheetId="2" r:id="rId2"/>
    <sheet name="KML,KST,JUN" sheetId="3" r:id="rId3"/>
    <sheet name="rozhodčí" sheetId="4" r:id="rId4"/>
    <sheet name="SEN,DOR" sheetId="5" r:id="rId5"/>
    <sheet name="SEN SV" sheetId="6" state="hidden" r:id="rId6"/>
    <sheet name="SEN M" sheetId="7" state="hidden" r:id="rId7"/>
    <sheet name="SEN K" sheetId="8" state="hidden" r:id="rId8"/>
    <sheet name="SEN ST" sheetId="9" state="hidden" r:id="rId9"/>
    <sheet name="NS O" sheetId="10" state="hidden" r:id="rId10"/>
    <sheet name="NS M" sheetId="11" state="hidden" r:id="rId11"/>
  </sheets>
  <definedNames/>
  <calcPr fullCalcOnLoad="1"/>
</workbook>
</file>

<file path=xl/sharedStrings.xml><?xml version="1.0" encoding="utf-8"?>
<sst xmlns="http://schemas.openxmlformats.org/spreadsheetml/2006/main" count="764" uniqueCount="163">
  <si>
    <t>Lucia Vašková</t>
  </si>
  <si>
    <t>GF Uppsalaflickorna</t>
  </si>
  <si>
    <t>ZVVZ Milevsko</t>
  </si>
  <si>
    <t>Barbora Táborová</t>
  </si>
  <si>
    <t>Denisa Plassová</t>
  </si>
  <si>
    <t>Martina Krlínová</t>
  </si>
  <si>
    <t>Zuzana Kubalová</t>
  </si>
  <si>
    <t>Sr.</t>
  </si>
  <si>
    <t>Sara Janicka</t>
  </si>
  <si>
    <t>POL</t>
  </si>
  <si>
    <t>CZE</t>
  </si>
  <si>
    <t>Sokol Bedřichov</t>
  </si>
  <si>
    <t>SKMG Máj České Budějovice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</si>
  <si>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</si>
  <si>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</si>
  <si>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</si>
  <si>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</si>
  <si>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</si>
  <si>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</si>
  <si>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</si>
  <si>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</si>
  <si>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</si>
  <si>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</si>
  <si>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</si>
  <si>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</si>
  <si>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</si>
  <si>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SVK</t>
  </si>
  <si>
    <t>11.</t>
  </si>
  <si>
    <t>15.</t>
  </si>
  <si>
    <t>16.</t>
  </si>
  <si>
    <t>SLO</t>
  </si>
  <si>
    <t>SWE</t>
  </si>
  <si>
    <t>D</t>
  </si>
  <si>
    <t>A</t>
  </si>
  <si>
    <t>E</t>
  </si>
  <si>
    <t>Jméno 
Name</t>
  </si>
  <si>
    <t>Ročník
Born</t>
  </si>
  <si>
    <t>Oddíl
Club</t>
  </si>
  <si>
    <t>Country</t>
  </si>
  <si>
    <t>St.č.
No</t>
  </si>
  <si>
    <t>Země
Country</t>
  </si>
  <si>
    <t>Celkem
Final</t>
  </si>
  <si>
    <t>Pořadí
Rank</t>
  </si>
  <si>
    <t>Známka/Score</t>
  </si>
  <si>
    <t xml:space="preserve">Óbuda RS </t>
  </si>
  <si>
    <t>HUN</t>
  </si>
  <si>
    <t>KS Energetyk Poznaň</t>
  </si>
  <si>
    <t>SKMG Havířov</t>
  </si>
  <si>
    <t>KRG Leda Zagreb</t>
  </si>
  <si>
    <t>CRO</t>
  </si>
  <si>
    <t>RITAM Novi Beograd</t>
  </si>
  <si>
    <t>SER</t>
  </si>
  <si>
    <t>KŠRG Narodni Dom Ljubljana</t>
  </si>
  <si>
    <t>Baver Třebíč</t>
  </si>
  <si>
    <t>Emmy Lindgren</t>
  </si>
  <si>
    <t>Martina Švédová</t>
  </si>
  <si>
    <t>Andrea Moskovljevic</t>
  </si>
  <si>
    <t>Violetta Szalóki</t>
  </si>
  <si>
    <t>Petra Hodak</t>
  </si>
  <si>
    <t>Kateřina Kalivodová</t>
  </si>
  <si>
    <t>Věra Černá</t>
  </si>
  <si>
    <t>KMG Charm Prešov</t>
  </si>
  <si>
    <t>Petra Dupalová</t>
  </si>
  <si>
    <t>199O</t>
  </si>
  <si>
    <t>Martina Illichová</t>
  </si>
  <si>
    <t>TJ JM Chodov Praha</t>
  </si>
  <si>
    <t>Olívia Malá</t>
  </si>
  <si>
    <t>Eliška Marunová</t>
  </si>
  <si>
    <t>Zuzana Válková</t>
  </si>
  <si>
    <t>SSK Vítkovice</t>
  </si>
  <si>
    <t>Martina Nečasová</t>
  </si>
  <si>
    <t>Karolína Rodová</t>
  </si>
  <si>
    <t>Sandra Nahalková</t>
  </si>
  <si>
    <t>Seniorky / Seniors</t>
  </si>
  <si>
    <t>Naděje starší / Hopes older</t>
  </si>
  <si>
    <t>Markéta Klusová</t>
  </si>
  <si>
    <t>Barbora Kundelová</t>
  </si>
  <si>
    <t>Therese Larsson</t>
  </si>
  <si>
    <t>Gymnastics Club Örnskoldvik</t>
  </si>
  <si>
    <t>Evita Pšeničny</t>
  </si>
  <si>
    <t>Liliya Moldovan</t>
  </si>
  <si>
    <t>UKR</t>
  </si>
  <si>
    <t>BEL</t>
  </si>
  <si>
    <t>GER</t>
  </si>
  <si>
    <t>Jméno</t>
  </si>
  <si>
    <t>Ročník</t>
  </si>
  <si>
    <t>Oddíl</t>
  </si>
  <si>
    <t>Země</t>
  </si>
  <si>
    <t>Známka</t>
  </si>
  <si>
    <t>LIBOVOLNÉ NÁČINÍ</t>
  </si>
  <si>
    <t>Pořadí</t>
  </si>
  <si>
    <t>RG Proactive Milevsko</t>
  </si>
  <si>
    <t xml:space="preserve">Jméno 
</t>
  </si>
  <si>
    <t>LIBOVOLNÉ  NÁČINÍ</t>
  </si>
  <si>
    <t>LIBOVOLNÉ NÁČIN</t>
  </si>
  <si>
    <t>Celkem</t>
  </si>
  <si>
    <t>BEZ NÁČINÍ</t>
  </si>
  <si>
    <t>Nikola Petriková</t>
  </si>
  <si>
    <t>Vanda Hadačová</t>
  </si>
  <si>
    <t>Natali Nezbedová</t>
  </si>
  <si>
    <t>BN</t>
  </si>
  <si>
    <t xml:space="preserve">Jméno </t>
  </si>
  <si>
    <t>Čechová Martina</t>
  </si>
  <si>
    <t>Přípravka A - roč. 2009 a ml.</t>
  </si>
  <si>
    <t>Kuchtová Tereza</t>
  </si>
  <si>
    <t>Jíchová Nikola</t>
  </si>
  <si>
    <t>Přípravka B - roč. 2008</t>
  </si>
  <si>
    <t>Pouzarová Leona</t>
  </si>
  <si>
    <t>Šimáková Aneta</t>
  </si>
  <si>
    <t>Karnišová Melánie</t>
  </si>
  <si>
    <t>Kapustová Tereza</t>
  </si>
  <si>
    <t>TJ Jiskra Humpolec</t>
  </si>
  <si>
    <t>Králová Karin</t>
  </si>
  <si>
    <t>Tománková Žaneta</t>
  </si>
  <si>
    <t xml:space="preserve">Říhová Karolína </t>
  </si>
  <si>
    <t xml:space="preserve">Naděje nejmladší a) - roč. 2007 </t>
  </si>
  <si>
    <t>Zimmermanová Liliana</t>
  </si>
  <si>
    <t>Berchová Jolana</t>
  </si>
  <si>
    <t>Naděje nejmladší -roč. 2007 a mladší</t>
  </si>
  <si>
    <t>Šimáková Veronika</t>
  </si>
  <si>
    <t>Benešová Tereza</t>
  </si>
  <si>
    <t>Veselá Barbora</t>
  </si>
  <si>
    <t>Petříková Valentýna</t>
  </si>
  <si>
    <t>Nikola Compeľová</t>
  </si>
  <si>
    <t>Machalová Eliška</t>
  </si>
  <si>
    <t>Němcová Aneta</t>
  </si>
  <si>
    <t>Hirn Anabel Julia</t>
  </si>
  <si>
    <t>Kressová Eliška</t>
  </si>
  <si>
    <t>Kotašková Liliana</t>
  </si>
  <si>
    <t>Naděje mladší- roč. 2005-2006</t>
  </si>
  <si>
    <t>Naděje starší - roč. 2003-2004</t>
  </si>
  <si>
    <t>Ketnerová Nikoleta</t>
  </si>
  <si>
    <t>Kutišová Tereza</t>
  </si>
  <si>
    <t>Smržová Johana</t>
  </si>
  <si>
    <t>Kalátová Aneta</t>
  </si>
  <si>
    <t>Majerová Karolina</t>
  </si>
  <si>
    <t>Houdová Linda</t>
  </si>
  <si>
    <t>Boháčová Kristýna</t>
  </si>
  <si>
    <t>Radilová Anna</t>
  </si>
  <si>
    <t>Kadetky mladší - roč. 2003-2004</t>
  </si>
  <si>
    <t>Kadetky starší- roč. 2000-2002</t>
  </si>
  <si>
    <t>Laláková Linda</t>
  </si>
  <si>
    <t>Kvášová Radka</t>
  </si>
  <si>
    <t>Juniorky - roč.2000-2002</t>
  </si>
  <si>
    <t xml:space="preserve">Křížová Natálie </t>
  </si>
  <si>
    <t>Jelínková Viktorie</t>
  </si>
  <si>
    <t>Dorostenky - roč. 1999 a st.</t>
  </si>
  <si>
    <t>Suková Eliška</t>
  </si>
  <si>
    <t>Seniorky - roč. 1999 a st.</t>
  </si>
  <si>
    <t>Šmejkalová Magdaléna</t>
  </si>
  <si>
    <t>Vernerová Kateřina</t>
  </si>
  <si>
    <t>Müllerová Simona</t>
  </si>
  <si>
    <t>Hlavní rozhodčí: Martina Špindlerová</t>
  </si>
  <si>
    <t>Skupina D:</t>
  </si>
  <si>
    <t>1. Zuzana Kubalová</t>
  </si>
  <si>
    <t>2. Iva Hrobská</t>
  </si>
  <si>
    <t>3. Lída Korytová</t>
  </si>
  <si>
    <t>Skupina E:</t>
  </si>
  <si>
    <t>1. Martina Špindlerová</t>
  </si>
  <si>
    <t>2. Dana Vojtová</t>
  </si>
  <si>
    <t>3. Ludmila Vališová</t>
  </si>
  <si>
    <t>Kateřina Špindlerová</t>
  </si>
  <si>
    <t>Kateřina Suková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</si>
</sst>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"/>
    <numFmt numFmtId="169" formatCode="[$¥€-2]\ #\ ##,000_);[Red]\([$€-2]\ #\ ##,000\)"/>
    <numFmt numFmtId="170" formatCode="0.0000000000"/>
    <numFmt numFmtId="171" formatCode="0.000000000"/>
    <numFmt numFmtId="172" formatCode="0.00000000"/>
    <numFmt numFmtId="173" formatCode="0.000000"/>
  </numFmts>
  <fonts count="40">
    <font>
      <sz val="10"/>
      <name val="Arial CE"/>
      <family val="0"/>
    </font>
    <font>
      <sz val="10"/>
      <name val="Trebuchet MS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22"/>
      <name val="Trebuchet MS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double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double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34" xfId="0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0" fillId="0" borderId="42" xfId="0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20" fontId="1" fillId="0" borderId="35" xfId="0" applyNumberFormat="1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2" xfId="0" applyBorder="1" applyAlignment="1">
      <alignment horizontal="center"/>
    </xf>
    <xf numFmtId="167" fontId="0" fillId="0" borderId="25" xfId="0" applyNumberForma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168" fontId="0" fillId="0" borderId="24" xfId="0" applyNumberForma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28" xfId="0" applyFont="1" applyBorder="1" applyAlignment="1">
      <alignment/>
    </xf>
    <xf numFmtId="167" fontId="0" fillId="0" borderId="17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7" fontId="0" fillId="0" borderId="32" xfId="0" applyNumberFormat="1" applyBorder="1" applyAlignment="1">
      <alignment horizontal="center"/>
    </xf>
    <xf numFmtId="168" fontId="0" fillId="0" borderId="26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168" fontId="0" fillId="0" borderId="47" xfId="0" applyNumberFormat="1" applyBorder="1" applyAlignment="1">
      <alignment horizontal="center"/>
    </xf>
    <xf numFmtId="0" fontId="1" fillId="0" borderId="30" xfId="0" applyFont="1" applyBorder="1" applyAlignment="1">
      <alignment/>
    </xf>
    <xf numFmtId="167" fontId="0" fillId="0" borderId="20" xfId="0" applyNumberFormat="1" applyBorder="1" applyAlignment="1">
      <alignment horizontal="center"/>
    </xf>
    <xf numFmtId="168" fontId="0" fillId="0" borderId="27" xfId="0" applyNumberForma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0" xfId="0" applyFont="1" applyBorder="1" applyAlignment="1">
      <alignment/>
    </xf>
    <xf numFmtId="0" fontId="0" fillId="0" borderId="50" xfId="0" applyBorder="1" applyAlignment="1">
      <alignment/>
    </xf>
    <xf numFmtId="0" fontId="1" fillId="0" borderId="53" xfId="0" applyFont="1" applyBorder="1" applyAlignment="1">
      <alignment/>
    </xf>
    <xf numFmtId="0" fontId="1" fillId="0" borderId="12" xfId="0" applyFont="1" applyBorder="1" applyAlignment="1">
      <alignment/>
    </xf>
    <xf numFmtId="167" fontId="0" fillId="0" borderId="39" xfId="0" applyNumberFormat="1" applyBorder="1" applyAlignment="1">
      <alignment horizontal="center"/>
    </xf>
    <xf numFmtId="168" fontId="0" fillId="0" borderId="18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51" xfId="0" applyNumberForma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7" fontId="0" fillId="0" borderId="55" xfId="0" applyNumberFormat="1" applyBorder="1" applyAlignment="1">
      <alignment horizontal="center"/>
    </xf>
    <xf numFmtId="167" fontId="0" fillId="0" borderId="21" xfId="0" applyNumberFormat="1" applyBorder="1" applyAlignment="1">
      <alignment horizontal="center"/>
    </xf>
    <xf numFmtId="0" fontId="0" fillId="0" borderId="30" xfId="0" applyBorder="1" applyAlignment="1">
      <alignment/>
    </xf>
    <xf numFmtId="168" fontId="0" fillId="0" borderId="42" xfId="0" applyNumberForma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51" xfId="0" applyFont="1" applyBorder="1" applyAlignment="1">
      <alignment horizontal="left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60" xfId="0" applyFont="1" applyBorder="1" applyAlignment="1">
      <alignment horizontal="center"/>
    </xf>
    <xf numFmtId="0" fontId="1" fillId="0" borderId="57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49" xfId="0" applyFont="1" applyBorder="1" applyAlignment="1">
      <alignment horizontal="left"/>
    </xf>
    <xf numFmtId="0" fontId="1" fillId="0" borderId="61" xfId="0" applyFont="1" applyBorder="1" applyAlignment="1">
      <alignment horizontal="center"/>
    </xf>
    <xf numFmtId="0" fontId="1" fillId="0" borderId="61" xfId="0" applyFont="1" applyBorder="1" applyAlignment="1">
      <alignment horizontal="left"/>
    </xf>
    <xf numFmtId="0" fontId="1" fillId="0" borderId="6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" fillId="0" borderId="61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19" xfId="0" applyFont="1" applyBorder="1" applyAlignment="1">
      <alignment horizontal="left"/>
    </xf>
    <xf numFmtId="0" fontId="0" fillId="0" borderId="31" xfId="0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left" vertical="center" wrapText="1"/>
    </xf>
    <xf numFmtId="0" fontId="1" fillId="0" borderId="71" xfId="0" applyFont="1" applyBorder="1" applyAlignment="1">
      <alignment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left"/>
    </xf>
    <xf numFmtId="0" fontId="1" fillId="0" borderId="74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67" fontId="0" fillId="0" borderId="0" xfId="0" applyNumberFormat="1" applyBorder="1" applyAlignment="1">
      <alignment horizontal="center"/>
    </xf>
    <xf numFmtId="0" fontId="2" fillId="0" borderId="62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left"/>
    </xf>
    <xf numFmtId="0" fontId="0" fillId="0" borderId="30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2" fontId="0" fillId="0" borderId="30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75" xfId="0" applyNumberFormat="1" applyBorder="1" applyAlignment="1">
      <alignment horizontal="center"/>
    </xf>
    <xf numFmtId="0" fontId="1" fillId="0" borderId="57" xfId="0" applyFont="1" applyBorder="1" applyAlignment="1" applyProtection="1">
      <alignment horizontal="center"/>
      <protection hidden="1"/>
    </xf>
    <xf numFmtId="0" fontId="1" fillId="0" borderId="76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center"/>
      <protection locked="0"/>
    </xf>
    <xf numFmtId="167" fontId="0" fillId="0" borderId="14" xfId="0" applyNumberFormat="1" applyBorder="1" applyAlignment="1" applyProtection="1">
      <alignment horizontal="center"/>
      <protection hidden="1"/>
    </xf>
    <xf numFmtId="167" fontId="0" fillId="0" borderId="61" xfId="0" applyNumberFormat="1" applyBorder="1" applyAlignment="1" applyProtection="1">
      <alignment horizontal="center"/>
      <protection hidden="1"/>
    </xf>
    <xf numFmtId="167" fontId="0" fillId="0" borderId="14" xfId="0" applyNumberFormat="1" applyBorder="1" applyAlignment="1" applyProtection="1">
      <alignment horizontal="center"/>
      <protection locked="0"/>
    </xf>
    <xf numFmtId="167" fontId="0" fillId="0" borderId="61" xfId="0" applyNumberFormat="1" applyBorder="1" applyAlignment="1" applyProtection="1">
      <alignment horizontal="center"/>
      <protection locked="0"/>
    </xf>
    <xf numFmtId="2" fontId="3" fillId="0" borderId="30" xfId="0" applyNumberFormat="1" applyFont="1" applyBorder="1" applyAlignment="1">
      <alignment horizontal="center" vertical="center"/>
    </xf>
    <xf numFmtId="2" fontId="3" fillId="0" borderId="42" xfId="0" applyNumberFormat="1" applyFont="1" applyBorder="1" applyAlignment="1">
      <alignment horizontal="center" vertical="center"/>
    </xf>
    <xf numFmtId="2" fontId="3" fillId="0" borderId="54" xfId="0" applyNumberFormat="1" applyFont="1" applyBorder="1" applyAlignment="1">
      <alignment horizontal="center" vertical="center"/>
    </xf>
    <xf numFmtId="2" fontId="2" fillId="0" borderId="59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2" fillId="0" borderId="57" xfId="0" applyNumberFormat="1" applyFont="1" applyBorder="1" applyAlignment="1">
      <alignment horizontal="center" vertical="center" wrapText="1"/>
    </xf>
    <xf numFmtId="2" fontId="3" fillId="0" borderId="75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2" fillId="0" borderId="61" xfId="0" applyNumberFormat="1" applyFont="1" applyBorder="1" applyAlignment="1">
      <alignment horizontal="center" vertical="center" wrapText="1"/>
    </xf>
    <xf numFmtId="2" fontId="0" fillId="0" borderId="54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61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59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57" xfId="0" applyNumberForma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2" fontId="3" fillId="0" borderId="54" xfId="0" applyNumberFormat="1" applyFont="1" applyBorder="1" applyAlignment="1">
      <alignment horizontal="center"/>
    </xf>
    <xf numFmtId="2" fontId="2" fillId="0" borderId="59" xfId="0" applyNumberFormat="1" applyFont="1" applyBorder="1" applyAlignment="1">
      <alignment horizontal="center" vertical="center" wrapText="1"/>
    </xf>
    <xf numFmtId="2" fontId="0" fillId="0" borderId="29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77" xfId="0" applyNumberForma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81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9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95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3</xdr:row>
      <xdr:rowOff>47625</xdr:rowOff>
    </xdr:from>
    <xdr:to>
      <xdr:col>8</xdr:col>
      <xdr:colOff>257175</xdr:colOff>
      <xdr:row>3</xdr:row>
      <xdr:rowOff>352425</xdr:rowOff>
    </xdr:to>
    <xdr:pic>
      <xdr:nvPicPr>
        <xdr:cNvPr id="1" name="Picture 4" descr="svi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742950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381000</xdr:colOff>
      <xdr:row>3</xdr:row>
      <xdr:rowOff>57150</xdr:rowOff>
    </xdr:from>
    <xdr:to>
      <xdr:col>13</xdr:col>
      <xdr:colOff>323850</xdr:colOff>
      <xdr:row>3</xdr:row>
      <xdr:rowOff>361950</xdr:rowOff>
    </xdr:to>
    <xdr:pic>
      <xdr:nvPicPr>
        <xdr:cNvPr id="1" name="Picture 1" descr="m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75247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390525</xdr:colOff>
      <xdr:row>3</xdr:row>
      <xdr:rowOff>57150</xdr:rowOff>
    </xdr:from>
    <xdr:to>
      <xdr:col>18</xdr:col>
      <xdr:colOff>333375</xdr:colOff>
      <xdr:row>3</xdr:row>
      <xdr:rowOff>361950</xdr:rowOff>
    </xdr:to>
    <xdr:pic>
      <xdr:nvPicPr>
        <xdr:cNvPr id="1" name="Picture 2" descr="ku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75247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352425</xdr:colOff>
      <xdr:row>3</xdr:row>
      <xdr:rowOff>47625</xdr:rowOff>
    </xdr:from>
    <xdr:to>
      <xdr:col>23</xdr:col>
      <xdr:colOff>304800</xdr:colOff>
      <xdr:row>3</xdr:row>
      <xdr:rowOff>352425</xdr:rowOff>
    </xdr:to>
    <xdr:pic>
      <xdr:nvPicPr>
        <xdr:cNvPr id="1" name="Picture 3" descr="s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742950"/>
          <a:ext cx="352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266700</xdr:colOff>
      <xdr:row>3</xdr:row>
      <xdr:rowOff>57150</xdr:rowOff>
    </xdr:from>
    <xdr:to>
      <xdr:col>8</xdr:col>
      <xdr:colOff>219075</xdr:colOff>
      <xdr:row>3</xdr:row>
      <xdr:rowOff>361950</xdr:rowOff>
    </xdr:to>
    <xdr:pic>
      <xdr:nvPicPr>
        <xdr:cNvPr id="1" name="Picture 1" descr="ob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752475"/>
          <a:ext cx="352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</xdr:row>
      <xdr:rowOff>47625</xdr:rowOff>
    </xdr:from>
    <xdr:to>
      <xdr:col>13</xdr:col>
      <xdr:colOff>304800</xdr:colOff>
      <xdr:row>3</xdr:row>
      <xdr:rowOff>352425</xdr:rowOff>
    </xdr:to>
    <xdr:pic>
      <xdr:nvPicPr>
        <xdr:cNvPr id="1" name="Picture 2" descr="m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742950"/>
          <a:ext cx="352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T35"/>
  <sheetViews>
    <sheetView tabSelected="1" view="pageLayout" workbookViewId="0" topLeftCell="A1">
      <selection activeCell="A21" sqref="A21:P21"/>
    </sheetView>
  </sheetViews>
  <sheetFormatPr defaultColWidth="9.00390625" defaultRowHeight="12.75"/>
  <cols>
    <col min="1" max="1" width="7.375" style="1" customWidth="1"/>
    <col min="2" max="2" width="24.00390625" style="1" bestFit="1" customWidth="1"/>
    <col min="3" max="3" width="7.00390625" style="1" customWidth="1"/>
    <col min="4" max="4" width="26.00390625" style="1" bestFit="1" customWidth="1"/>
    <col min="5" max="5" width="0" style="1" hidden="1" customWidth="1"/>
    <col min="6" max="8" width="7.875" style="1" customWidth="1"/>
    <col min="9" max="9" width="12.00390625" style="1" customWidth="1"/>
    <col min="10" max="10" width="5.25390625" style="1" hidden="1" customWidth="1"/>
    <col min="11" max="11" width="6.00390625" style="1" hidden="1" customWidth="1"/>
    <col min="12" max="13" width="5.25390625" style="1" hidden="1" customWidth="1"/>
    <col min="14" max="14" width="21.00390625" style="1" hidden="1" customWidth="1"/>
    <col min="15" max="16" width="7.875" style="1" customWidth="1"/>
    <col min="17" max="17" width="7.875" style="0" customWidth="1"/>
    <col min="18" max="18" width="7.375" style="0" customWidth="1"/>
    <col min="19" max="19" width="12.25390625" style="0" customWidth="1"/>
    <col min="20" max="23" width="9.125" style="0" hidden="1" customWidth="1"/>
    <col min="24" max="24" width="0.12890625" style="0" customWidth="1"/>
  </cols>
  <sheetData>
    <row r="1" spans="1:16" ht="28.5" customHeight="1" thickBot="1">
      <c r="A1" s="216" t="s">
        <v>103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6" ht="32.25" customHeight="1" thickBot="1">
      <c r="A2" s="211" t="s">
        <v>90</v>
      </c>
      <c r="B2" s="217" t="s">
        <v>101</v>
      </c>
      <c r="C2" s="219" t="s">
        <v>85</v>
      </c>
      <c r="D2" s="221" t="s">
        <v>86</v>
      </c>
      <c r="E2" s="223" t="s">
        <v>87</v>
      </c>
      <c r="F2" s="208" t="s">
        <v>96</v>
      </c>
      <c r="G2" s="209"/>
      <c r="H2" s="209"/>
      <c r="I2" s="210"/>
      <c r="J2" s="213" t="s">
        <v>94</v>
      </c>
      <c r="K2" s="214"/>
      <c r="L2" s="214"/>
      <c r="M2" s="214"/>
      <c r="N2" s="215"/>
      <c r="O2" s="225" t="s">
        <v>95</v>
      </c>
      <c r="P2"/>
    </row>
    <row r="3" spans="1:16" ht="13.5" thickBot="1">
      <c r="A3" s="212"/>
      <c r="B3" s="218"/>
      <c r="C3" s="220"/>
      <c r="D3" s="222"/>
      <c r="E3" s="224"/>
      <c r="F3" s="126" t="s">
        <v>32</v>
      </c>
      <c r="G3" s="127" t="s">
        <v>34</v>
      </c>
      <c r="H3" s="127" t="s">
        <v>7</v>
      </c>
      <c r="I3" s="127" t="s">
        <v>88</v>
      </c>
      <c r="J3" s="135" t="s">
        <v>32</v>
      </c>
      <c r="K3" s="135" t="s">
        <v>33</v>
      </c>
      <c r="L3" s="135" t="s">
        <v>34</v>
      </c>
      <c r="M3" s="135" t="s">
        <v>7</v>
      </c>
      <c r="N3" s="136" t="s">
        <v>43</v>
      </c>
      <c r="O3" s="226"/>
      <c r="P3"/>
    </row>
    <row r="4" spans="1:16" ht="16.5" customHeight="1">
      <c r="A4" s="68">
        <v>1</v>
      </c>
      <c r="B4" s="83" t="s">
        <v>104</v>
      </c>
      <c r="C4" s="100">
        <v>2009</v>
      </c>
      <c r="D4" s="106" t="s">
        <v>91</v>
      </c>
      <c r="E4" s="26" t="s">
        <v>49</v>
      </c>
      <c r="F4" s="169">
        <v>1.0333333333333334</v>
      </c>
      <c r="G4" s="64">
        <v>6.666666666666667</v>
      </c>
      <c r="H4" s="64">
        <v>0</v>
      </c>
      <c r="I4" s="64">
        <v>7.7</v>
      </c>
      <c r="J4" s="64">
        <v>0</v>
      </c>
      <c r="K4" s="64">
        <v>0</v>
      </c>
      <c r="L4" s="64">
        <v>0</v>
      </c>
      <c r="M4" s="64">
        <v>0</v>
      </c>
      <c r="N4" s="64">
        <v>0</v>
      </c>
      <c r="O4" s="64">
        <v>7.7</v>
      </c>
      <c r="P4"/>
    </row>
    <row r="5" spans="1:16" ht="16.5" customHeight="1">
      <c r="A5" s="68">
        <v>2</v>
      </c>
      <c r="B5" s="111" t="s">
        <v>105</v>
      </c>
      <c r="C5" s="100">
        <v>2009</v>
      </c>
      <c r="D5" s="106" t="s">
        <v>91</v>
      </c>
      <c r="E5" s="26" t="s">
        <v>10</v>
      </c>
      <c r="F5" s="169">
        <v>1.0333333333333334</v>
      </c>
      <c r="G5" s="64">
        <v>6.266666666666667</v>
      </c>
      <c r="H5" s="64">
        <v>0</v>
      </c>
      <c r="I5" s="64">
        <v>7.3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7.3</v>
      </c>
      <c r="P5"/>
    </row>
    <row r="6" spans="1:16" ht="16.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</row>
    <row r="7" spans="1:16" ht="16.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</row>
    <row r="8" spans="1:16" ht="16.5" customHeight="1">
      <c r="A8" s="150"/>
      <c r="B8" s="153"/>
      <c r="C8" s="150"/>
      <c r="D8" s="149"/>
      <c r="E8" s="150"/>
      <c r="F8" s="118"/>
      <c r="G8" s="151"/>
      <c r="H8" s="118"/>
      <c r="I8" s="154"/>
      <c r="J8" s="118"/>
      <c r="K8" s="118"/>
      <c r="L8" s="118"/>
      <c r="M8" s="118"/>
      <c r="N8" s="154"/>
      <c r="O8" s="154"/>
      <c r="P8" s="118"/>
    </row>
    <row r="9" spans="1:16" ht="28.5" customHeight="1" thickBot="1">
      <c r="A9" s="216" t="s">
        <v>106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</row>
    <row r="10" spans="1:16" ht="32.25" customHeight="1" thickBot="1">
      <c r="A10" s="211" t="s">
        <v>90</v>
      </c>
      <c r="B10" s="217" t="s">
        <v>92</v>
      </c>
      <c r="C10" s="219" t="s">
        <v>85</v>
      </c>
      <c r="D10" s="221" t="s">
        <v>86</v>
      </c>
      <c r="E10" s="223" t="s">
        <v>87</v>
      </c>
      <c r="F10" s="208" t="s">
        <v>96</v>
      </c>
      <c r="G10" s="209"/>
      <c r="H10" s="209"/>
      <c r="I10" s="210"/>
      <c r="J10" s="228" t="s">
        <v>94</v>
      </c>
      <c r="K10" s="229"/>
      <c r="L10" s="229"/>
      <c r="M10" s="229"/>
      <c r="N10" s="229"/>
      <c r="O10" s="219" t="s">
        <v>95</v>
      </c>
      <c r="P10"/>
    </row>
    <row r="11" spans="1:16" ht="13.5" thickBot="1">
      <c r="A11" s="212"/>
      <c r="B11" s="218"/>
      <c r="C11" s="220"/>
      <c r="D11" s="222"/>
      <c r="E11" s="224"/>
      <c r="F11" s="126" t="s">
        <v>32</v>
      </c>
      <c r="G11" s="127" t="s">
        <v>34</v>
      </c>
      <c r="H11" s="127" t="s">
        <v>7</v>
      </c>
      <c r="I11" s="128" t="s">
        <v>88</v>
      </c>
      <c r="J11" s="137" t="s">
        <v>32</v>
      </c>
      <c r="K11" s="135" t="s">
        <v>33</v>
      </c>
      <c r="L11" s="135" t="s">
        <v>34</v>
      </c>
      <c r="M11" s="135" t="s">
        <v>7</v>
      </c>
      <c r="N11" s="136" t="s">
        <v>43</v>
      </c>
      <c r="O11" s="220"/>
      <c r="P11"/>
    </row>
    <row r="12" spans="1:16" ht="16.5" customHeight="1" thickBot="1">
      <c r="A12" s="68">
        <v>1</v>
      </c>
      <c r="B12" s="114" t="s">
        <v>112</v>
      </c>
      <c r="C12" s="115">
        <v>2008</v>
      </c>
      <c r="D12" s="131" t="s">
        <v>91</v>
      </c>
      <c r="E12" s="22"/>
      <c r="F12" s="167">
        <v>1.7333333333333332</v>
      </c>
      <c r="G12" s="168">
        <v>6.766666666666667</v>
      </c>
      <c r="H12" s="168">
        <v>0</v>
      </c>
      <c r="I12" s="168">
        <v>8.5</v>
      </c>
      <c r="J12" s="168">
        <v>0</v>
      </c>
      <c r="K12" s="168">
        <v>0</v>
      </c>
      <c r="L12" s="168">
        <v>0</v>
      </c>
      <c r="M12" s="168">
        <v>0</v>
      </c>
      <c r="N12" s="168">
        <v>0</v>
      </c>
      <c r="O12" s="168">
        <v>8.5</v>
      </c>
      <c r="P12"/>
    </row>
    <row r="13" spans="1:16" ht="16.5" customHeight="1" thickBot="1">
      <c r="A13" s="68">
        <v>2</v>
      </c>
      <c r="B13" s="83" t="s">
        <v>108</v>
      </c>
      <c r="C13" s="100">
        <v>2008</v>
      </c>
      <c r="D13" s="106" t="s">
        <v>91</v>
      </c>
      <c r="E13" s="26" t="s">
        <v>10</v>
      </c>
      <c r="F13" s="167">
        <v>1.5666666666666667</v>
      </c>
      <c r="G13" s="168">
        <v>6.766666666666667</v>
      </c>
      <c r="H13" s="168">
        <v>0</v>
      </c>
      <c r="I13" s="168">
        <v>8.333333333333334</v>
      </c>
      <c r="J13" s="168">
        <v>0</v>
      </c>
      <c r="K13" s="168">
        <v>0</v>
      </c>
      <c r="L13" s="168">
        <v>0</v>
      </c>
      <c r="M13" s="168">
        <v>0</v>
      </c>
      <c r="N13" s="168">
        <v>0</v>
      </c>
      <c r="O13" s="168">
        <v>8.333333333333334</v>
      </c>
      <c r="P13"/>
    </row>
    <row r="14" spans="1:16" ht="16.5" customHeight="1" thickBot="1">
      <c r="A14" s="68">
        <v>3</v>
      </c>
      <c r="B14" s="111" t="s">
        <v>114</v>
      </c>
      <c r="C14" s="100">
        <v>2008</v>
      </c>
      <c r="D14" s="131" t="s">
        <v>12</v>
      </c>
      <c r="E14" s="26"/>
      <c r="F14" s="167">
        <v>1.4666666666666668</v>
      </c>
      <c r="G14" s="168">
        <v>5.866666666666667</v>
      </c>
      <c r="H14" s="168">
        <v>0</v>
      </c>
      <c r="I14" s="168">
        <v>7.333333333333334</v>
      </c>
      <c r="J14" s="168">
        <v>0</v>
      </c>
      <c r="K14" s="168">
        <v>0</v>
      </c>
      <c r="L14" s="168">
        <v>0</v>
      </c>
      <c r="M14" s="168">
        <v>0</v>
      </c>
      <c r="N14" s="168">
        <v>0</v>
      </c>
      <c r="O14" s="168">
        <v>7.333333333333334</v>
      </c>
      <c r="P14"/>
    </row>
    <row r="15" spans="1:16" ht="16.5" customHeight="1" thickBot="1">
      <c r="A15" s="68">
        <v>4</v>
      </c>
      <c r="B15" s="111" t="s">
        <v>109</v>
      </c>
      <c r="C15" s="100">
        <v>2008</v>
      </c>
      <c r="D15" s="131" t="s">
        <v>12</v>
      </c>
      <c r="E15" s="26" t="s">
        <v>49</v>
      </c>
      <c r="F15" s="167">
        <v>1.4000000000000001</v>
      </c>
      <c r="G15" s="168">
        <v>5.900000000000001</v>
      </c>
      <c r="H15" s="168">
        <v>0</v>
      </c>
      <c r="I15" s="168">
        <v>7.300000000000002</v>
      </c>
      <c r="J15" s="168">
        <v>0</v>
      </c>
      <c r="K15" s="168">
        <v>0</v>
      </c>
      <c r="L15" s="168">
        <v>0</v>
      </c>
      <c r="M15" s="168">
        <v>0</v>
      </c>
      <c r="N15" s="168">
        <v>0</v>
      </c>
      <c r="O15" s="168">
        <v>7.300000000000002</v>
      </c>
      <c r="P15"/>
    </row>
    <row r="16" spans="1:16" ht="16.5" customHeight="1" thickBot="1">
      <c r="A16" s="68">
        <v>5</v>
      </c>
      <c r="B16" s="83" t="s">
        <v>107</v>
      </c>
      <c r="C16" s="100">
        <v>2008</v>
      </c>
      <c r="D16" s="106" t="s">
        <v>12</v>
      </c>
      <c r="E16" s="26" t="s">
        <v>10</v>
      </c>
      <c r="F16" s="167">
        <v>1.1333333333333335</v>
      </c>
      <c r="G16" s="168">
        <v>5.633333333333333</v>
      </c>
      <c r="H16" s="168">
        <v>0</v>
      </c>
      <c r="I16" s="168">
        <v>6.766666666666667</v>
      </c>
      <c r="J16" s="168">
        <v>0</v>
      </c>
      <c r="K16" s="168">
        <v>0</v>
      </c>
      <c r="L16" s="168">
        <v>0</v>
      </c>
      <c r="M16" s="168">
        <v>0</v>
      </c>
      <c r="N16" s="168">
        <v>0</v>
      </c>
      <c r="O16" s="168">
        <v>6.766666666666667</v>
      </c>
      <c r="P16"/>
    </row>
    <row r="17" spans="1:16" ht="16.5" customHeight="1" thickBot="1">
      <c r="A17" s="68">
        <v>6</v>
      </c>
      <c r="B17" s="111" t="s">
        <v>110</v>
      </c>
      <c r="C17" s="100">
        <v>2007</v>
      </c>
      <c r="D17" s="106" t="s">
        <v>111</v>
      </c>
      <c r="E17" s="26"/>
      <c r="F17" s="167">
        <v>0.5666666666666668</v>
      </c>
      <c r="G17" s="168">
        <v>5.3999999999999995</v>
      </c>
      <c r="H17" s="168">
        <v>0</v>
      </c>
      <c r="I17" s="168">
        <v>5.966666666666666</v>
      </c>
      <c r="J17" s="168">
        <v>0</v>
      </c>
      <c r="K17" s="168">
        <v>0</v>
      </c>
      <c r="L17" s="168">
        <v>0</v>
      </c>
      <c r="M17" s="168">
        <v>0</v>
      </c>
      <c r="N17" s="168">
        <v>0</v>
      </c>
      <c r="O17" s="168">
        <v>5.966666666666666</v>
      </c>
      <c r="P17"/>
    </row>
    <row r="18" spans="1:16" ht="16.5" customHeight="1" thickBot="1">
      <c r="A18" s="101">
        <v>7</v>
      </c>
      <c r="B18" s="112" t="s">
        <v>113</v>
      </c>
      <c r="C18" s="99">
        <v>2008</v>
      </c>
      <c r="D18" s="107" t="s">
        <v>111</v>
      </c>
      <c r="E18" s="29" t="s">
        <v>83</v>
      </c>
      <c r="F18" s="167">
        <v>0.6333333333333333</v>
      </c>
      <c r="G18" s="168">
        <v>4.866666666666667</v>
      </c>
      <c r="H18" s="168">
        <v>0</v>
      </c>
      <c r="I18" s="168">
        <v>5.5</v>
      </c>
      <c r="J18" s="168">
        <v>0</v>
      </c>
      <c r="K18" s="168">
        <v>0</v>
      </c>
      <c r="L18" s="168">
        <v>0</v>
      </c>
      <c r="M18" s="168">
        <v>0</v>
      </c>
      <c r="N18" s="168">
        <v>0</v>
      </c>
      <c r="O18" s="168">
        <v>5.5</v>
      </c>
      <c r="P18"/>
    </row>
    <row r="19" spans="1:16" ht="16.5" customHeight="1">
      <c r="A19" s="150"/>
      <c r="B19" s="149"/>
      <c r="C19" s="150"/>
      <c r="D19" s="149"/>
      <c r="E19" s="150"/>
      <c r="F19" s="118"/>
      <c r="G19" s="151"/>
      <c r="H19" s="118"/>
      <c r="I19" s="154"/>
      <c r="J19" s="118"/>
      <c r="K19" s="118"/>
      <c r="L19" s="118"/>
      <c r="M19" s="118"/>
      <c r="N19" s="154"/>
      <c r="O19" s="118"/>
      <c r="P19"/>
    </row>
    <row r="20" spans="1:16" ht="16.5" customHeight="1">
      <c r="A20" s="150"/>
      <c r="B20" s="149"/>
      <c r="C20" s="150"/>
      <c r="D20" s="149"/>
      <c r="E20" s="150"/>
      <c r="F20" s="118"/>
      <c r="G20" s="151"/>
      <c r="H20" s="118"/>
      <c r="I20" s="154"/>
      <c r="J20" s="118"/>
      <c r="K20" s="118"/>
      <c r="L20" s="118"/>
      <c r="M20" s="118"/>
      <c r="N20" s="154"/>
      <c r="O20" s="118"/>
      <c r="P20" s="118"/>
    </row>
    <row r="21" spans="1:16" ht="33" customHeight="1" thickBot="1">
      <c r="A21" s="207" t="s">
        <v>115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</row>
    <row r="22" spans="1:16" ht="32.25" customHeight="1" thickBot="1">
      <c r="A22" s="211" t="s">
        <v>90</v>
      </c>
      <c r="B22" s="217" t="s">
        <v>101</v>
      </c>
      <c r="C22" s="219" t="s">
        <v>85</v>
      </c>
      <c r="D22" s="221" t="s">
        <v>86</v>
      </c>
      <c r="E22" s="223" t="s">
        <v>87</v>
      </c>
      <c r="F22" s="208" t="s">
        <v>96</v>
      </c>
      <c r="G22" s="209"/>
      <c r="H22" s="209"/>
      <c r="I22" s="210"/>
      <c r="J22" s="228" t="s">
        <v>94</v>
      </c>
      <c r="K22" s="229"/>
      <c r="L22" s="229"/>
      <c r="M22" s="229"/>
      <c r="N22" s="229"/>
      <c r="O22" s="219" t="s">
        <v>95</v>
      </c>
      <c r="P22"/>
    </row>
    <row r="23" spans="1:16" ht="13.5" thickBot="1">
      <c r="A23" s="212"/>
      <c r="B23" s="218"/>
      <c r="C23" s="220"/>
      <c r="D23" s="222"/>
      <c r="E23" s="224"/>
      <c r="F23" s="126" t="s">
        <v>32</v>
      </c>
      <c r="G23" s="127" t="s">
        <v>34</v>
      </c>
      <c r="H23" s="127" t="s">
        <v>7</v>
      </c>
      <c r="I23" s="128" t="s">
        <v>88</v>
      </c>
      <c r="J23" s="137" t="s">
        <v>32</v>
      </c>
      <c r="K23" s="135" t="s">
        <v>33</v>
      </c>
      <c r="L23" s="135" t="s">
        <v>34</v>
      </c>
      <c r="M23" s="135" t="s">
        <v>7</v>
      </c>
      <c r="N23" s="136" t="s">
        <v>43</v>
      </c>
      <c r="O23" s="220"/>
      <c r="P23"/>
    </row>
    <row r="24" spans="1:16" ht="16.5" customHeight="1" thickBot="1">
      <c r="A24" s="68">
        <v>1</v>
      </c>
      <c r="B24" s="142" t="s">
        <v>116</v>
      </c>
      <c r="C24" s="143">
        <v>2007</v>
      </c>
      <c r="D24" s="144" t="s">
        <v>12</v>
      </c>
      <c r="E24" s="145"/>
      <c r="F24" s="167">
        <v>1.6000000000000003</v>
      </c>
      <c r="G24" s="168">
        <v>6.633333333333334</v>
      </c>
      <c r="H24" s="168">
        <v>0</v>
      </c>
      <c r="I24" s="168">
        <v>8.233333333333334</v>
      </c>
      <c r="J24" s="168">
        <v>0</v>
      </c>
      <c r="K24" s="168">
        <v>0</v>
      </c>
      <c r="L24" s="168">
        <v>0</v>
      </c>
      <c r="M24" s="168">
        <v>0</v>
      </c>
      <c r="N24" s="168">
        <v>0</v>
      </c>
      <c r="O24" s="168">
        <v>8.233333333333334</v>
      </c>
      <c r="P24"/>
    </row>
    <row r="25" spans="1:16" ht="16.5" customHeight="1" thickBot="1">
      <c r="A25" s="100">
        <v>2</v>
      </c>
      <c r="B25" s="112" t="s">
        <v>117</v>
      </c>
      <c r="C25" s="99">
        <v>2007</v>
      </c>
      <c r="D25" s="107" t="s">
        <v>12</v>
      </c>
      <c r="E25" s="29" t="s">
        <v>49</v>
      </c>
      <c r="F25" s="167">
        <v>1.3</v>
      </c>
      <c r="G25" s="168">
        <v>6.933333333333333</v>
      </c>
      <c r="H25" s="168">
        <v>0</v>
      </c>
      <c r="I25" s="168">
        <v>8.233333333333333</v>
      </c>
      <c r="J25" s="168">
        <v>0</v>
      </c>
      <c r="K25" s="168">
        <v>0</v>
      </c>
      <c r="L25" s="168">
        <v>0</v>
      </c>
      <c r="M25" s="168">
        <v>0</v>
      </c>
      <c r="N25" s="168">
        <v>0</v>
      </c>
      <c r="O25" s="168">
        <v>8.233333333333333</v>
      </c>
      <c r="P25"/>
    </row>
    <row r="26" spans="1:16" ht="16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ht="12.75">
      <c r="C27" s="118"/>
    </row>
    <row r="28" spans="1:16" s="146" customFormat="1" ht="21.75" customHeight="1">
      <c r="A28" s="231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118"/>
      <c r="P28" s="118"/>
    </row>
    <row r="29" spans="1:20" s="146" customFormat="1" ht="16.5" customHeight="1">
      <c r="A29" s="230"/>
      <c r="B29" s="230"/>
      <c r="C29" s="230"/>
      <c r="D29" s="230"/>
      <c r="E29" s="227"/>
      <c r="F29" s="227"/>
      <c r="G29" s="227"/>
      <c r="H29" s="227"/>
      <c r="I29" s="227"/>
      <c r="J29" s="227"/>
      <c r="K29" s="227"/>
      <c r="L29" s="227"/>
      <c r="M29" s="230"/>
      <c r="N29" s="230"/>
      <c r="O29" s="230"/>
      <c r="P29" s="230"/>
      <c r="Q29" s="230"/>
      <c r="R29" s="230"/>
      <c r="S29" s="230"/>
      <c r="T29" s="230"/>
    </row>
    <row r="30" spans="1:20" s="146" customFormat="1" ht="17.25" customHeight="1">
      <c r="A30" s="230"/>
      <c r="B30" s="230"/>
      <c r="C30" s="230"/>
      <c r="D30" s="230"/>
      <c r="E30" s="147"/>
      <c r="F30" s="147"/>
      <c r="G30" s="147"/>
      <c r="H30" s="147"/>
      <c r="I30" s="147"/>
      <c r="J30" s="147"/>
      <c r="K30" s="147"/>
      <c r="L30" s="147"/>
      <c r="M30" s="230"/>
      <c r="N30" s="230"/>
      <c r="O30" s="147"/>
      <c r="P30" s="147"/>
      <c r="Q30" s="147"/>
      <c r="R30" s="147"/>
      <c r="S30" s="230"/>
      <c r="T30" s="230"/>
    </row>
    <row r="31" spans="1:20" s="146" customFormat="1" ht="15">
      <c r="A31" s="148"/>
      <c r="B31" s="149"/>
      <c r="C31" s="150"/>
      <c r="D31" s="149"/>
      <c r="E31" s="151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</row>
    <row r="32" spans="1:20" s="146" customFormat="1" ht="15">
      <c r="A32" s="152"/>
      <c r="B32" s="149"/>
      <c r="C32" s="150"/>
      <c r="D32" s="149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</row>
    <row r="33" spans="1:20" s="146" customFormat="1" ht="15">
      <c r="A33" s="152"/>
      <c r="B33" s="149"/>
      <c r="C33" s="150"/>
      <c r="D33" s="149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</row>
    <row r="34" spans="1:20" s="146" customFormat="1" ht="15">
      <c r="A34" s="152"/>
      <c r="B34" s="153"/>
      <c r="C34" s="150"/>
      <c r="D34" s="149"/>
      <c r="E34" s="151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</row>
    <row r="35" spans="1:20" s="146" customFormat="1" ht="15">
      <c r="A35" s="152"/>
      <c r="B35" s="149"/>
      <c r="C35" s="150"/>
      <c r="D35" s="149"/>
      <c r="E35" s="118"/>
      <c r="F35" s="118"/>
      <c r="G35" s="118"/>
      <c r="H35" s="118"/>
      <c r="I35" s="118"/>
      <c r="J35" s="118"/>
      <c r="K35" s="118"/>
      <c r="L35" s="154"/>
      <c r="M35" s="154"/>
      <c r="N35" s="118"/>
      <c r="O35" s="118"/>
      <c r="P35" s="118"/>
      <c r="Q35" s="118"/>
      <c r="R35" s="154"/>
      <c r="S35" s="154"/>
      <c r="T35" s="118"/>
    </row>
  </sheetData>
  <sheetProtection/>
  <mergeCells count="38">
    <mergeCell ref="S29:S30"/>
    <mergeCell ref="F22:I22"/>
    <mergeCell ref="T29:T30"/>
    <mergeCell ref="A28:N28"/>
    <mergeCell ref="A29:A30"/>
    <mergeCell ref="B29:B30"/>
    <mergeCell ref="C29:C30"/>
    <mergeCell ref="D29:D30"/>
    <mergeCell ref="M29:M30"/>
    <mergeCell ref="N29:N30"/>
    <mergeCell ref="E29:L29"/>
    <mergeCell ref="A2:A3"/>
    <mergeCell ref="J22:N22"/>
    <mergeCell ref="O22:O23"/>
    <mergeCell ref="B22:B23"/>
    <mergeCell ref="C22:C23"/>
    <mergeCell ref="D22:D23"/>
    <mergeCell ref="E22:E23"/>
    <mergeCell ref="O29:R29"/>
    <mergeCell ref="J10:N10"/>
    <mergeCell ref="O10:O11"/>
    <mergeCell ref="C2:C3"/>
    <mergeCell ref="F10:I10"/>
    <mergeCell ref="O2:O3"/>
    <mergeCell ref="A1:P1"/>
    <mergeCell ref="B2:B3"/>
    <mergeCell ref="D2:D3"/>
    <mergeCell ref="E2:E3"/>
    <mergeCell ref="A21:P21"/>
    <mergeCell ref="F2:I2"/>
    <mergeCell ref="A22:A23"/>
    <mergeCell ref="J2:N2"/>
    <mergeCell ref="A9:P9"/>
    <mergeCell ref="A10:A11"/>
    <mergeCell ref="B10:B11"/>
    <mergeCell ref="C10:C11"/>
    <mergeCell ref="D10:D11"/>
    <mergeCell ref="E10:E11"/>
  </mergeCells>
  <printOptions horizontalCentered="1"/>
  <pageMargins left="0.1968503937007874" right="0.1968503937007874" top="0.7480314960629921" bottom="0.3937007874015748" header="0.1968503937007874" footer="0.15748031496062992"/>
  <pageSetup fitToHeight="1" fitToWidth="1" horizontalDpi="600" verticalDpi="600" orientation="landscape" paperSize="9" scale="92" r:id="rId1"/>
  <headerFooter alignWithMargins="0">
    <oddHeader>&amp;C&amp;"Arial CE,Tučné"&amp;16JIHOČESKÁ LIGA  2014-2015
České Budějovice, 21. března 2015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2:Q26"/>
  <sheetViews>
    <sheetView zoomScalePageLayoutView="0" workbookViewId="0" topLeftCell="B1">
      <selection activeCell="S24" sqref="S24"/>
    </sheetView>
  </sheetViews>
  <sheetFormatPr defaultColWidth="9.00390625" defaultRowHeight="12.75"/>
  <cols>
    <col min="1" max="1" width="5.25390625" style="1" hidden="1" customWidth="1"/>
    <col min="2" max="2" width="20.625" style="1" bestFit="1" customWidth="1"/>
    <col min="3" max="3" width="7.00390625" style="1" customWidth="1"/>
    <col min="4" max="4" width="26.00390625" style="1" bestFit="1" customWidth="1"/>
    <col min="5" max="5" width="9.125" style="1" customWidth="1"/>
    <col min="6" max="6" width="5.25390625" style="1" customWidth="1"/>
    <col min="7" max="7" width="6.00390625" style="1" bestFit="1" customWidth="1"/>
    <col min="8" max="9" width="5.25390625" style="1" customWidth="1"/>
    <col min="10" max="10" width="14.00390625" style="1" bestFit="1" customWidth="1"/>
    <col min="11" max="11" width="5.25390625" style="1" hidden="1" customWidth="1"/>
    <col min="12" max="12" width="6.00390625" style="1" hidden="1" customWidth="1"/>
    <col min="13" max="14" width="5.25390625" style="1" hidden="1" customWidth="1"/>
    <col min="15" max="15" width="14.00390625" style="1" hidden="1" customWidth="1"/>
    <col min="16" max="17" width="0" style="1" hidden="1" customWidth="1"/>
  </cols>
  <sheetData>
    <row r="2" spans="1:17" ht="28.5">
      <c r="A2" s="216" t="s">
        <v>74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</row>
    <row r="3" ht="13.5" thickBot="1"/>
    <row r="4" spans="1:17" ht="32.25" customHeight="1">
      <c r="A4" s="217" t="s">
        <v>39</v>
      </c>
      <c r="B4" s="275" t="s">
        <v>35</v>
      </c>
      <c r="C4" s="277" t="s">
        <v>36</v>
      </c>
      <c r="D4" s="277" t="s">
        <v>37</v>
      </c>
      <c r="E4" s="279" t="s">
        <v>40</v>
      </c>
      <c r="F4" s="269"/>
      <c r="G4" s="270"/>
      <c r="H4" s="270"/>
      <c r="I4" s="270"/>
      <c r="J4" s="281"/>
      <c r="K4" s="272"/>
      <c r="L4" s="273"/>
      <c r="M4" s="273"/>
      <c r="N4" s="273"/>
      <c r="O4" s="274"/>
      <c r="P4" s="221" t="s">
        <v>41</v>
      </c>
      <c r="Q4" s="260" t="s">
        <v>42</v>
      </c>
    </row>
    <row r="5" spans="1:17" ht="13.5" thickBot="1">
      <c r="A5" s="218"/>
      <c r="B5" s="276"/>
      <c r="C5" s="278"/>
      <c r="D5" s="278"/>
      <c r="E5" s="280"/>
      <c r="F5" s="30" t="s">
        <v>32</v>
      </c>
      <c r="G5" s="31" t="s">
        <v>33</v>
      </c>
      <c r="H5" s="31" t="s">
        <v>34</v>
      </c>
      <c r="I5" s="31" t="s">
        <v>7</v>
      </c>
      <c r="J5" s="33" t="s">
        <v>43</v>
      </c>
      <c r="K5" s="30" t="s">
        <v>32</v>
      </c>
      <c r="L5" s="31" t="s">
        <v>33</v>
      </c>
      <c r="M5" s="31" t="s">
        <v>34</v>
      </c>
      <c r="N5" s="31" t="s">
        <v>7</v>
      </c>
      <c r="O5" s="33" t="s">
        <v>43</v>
      </c>
      <c r="P5" s="222"/>
      <c r="Q5" s="261"/>
    </row>
    <row r="6" spans="1:17" ht="16.5" customHeight="1">
      <c r="A6" s="82" t="s">
        <v>22</v>
      </c>
      <c r="B6" s="79" t="s">
        <v>8</v>
      </c>
      <c r="C6" s="53">
        <v>1994</v>
      </c>
      <c r="D6" s="35" t="s">
        <v>46</v>
      </c>
      <c r="E6" s="36" t="s">
        <v>9</v>
      </c>
      <c r="F6" s="78" t="e">
        <f>#REF!</f>
        <v>#REF!</v>
      </c>
      <c r="G6" s="62" t="e">
        <f>#REF!</f>
        <v>#REF!</v>
      </c>
      <c r="H6" s="62" t="e">
        <f>#REF!</f>
        <v>#REF!</v>
      </c>
      <c r="I6" s="62"/>
      <c r="J6" s="60" t="e">
        <f aca="true" t="shared" si="0" ref="J6:J20">(F6+G6)/2+H6-I6</f>
        <v>#REF!</v>
      </c>
      <c r="K6" s="61" t="e">
        <f>#REF!</f>
        <v>#REF!</v>
      </c>
      <c r="L6" s="62" t="e">
        <f>#REF!</f>
        <v>#REF!</v>
      </c>
      <c r="M6" s="62" t="e">
        <f>#REF!</f>
        <v>#REF!</v>
      </c>
      <c r="N6" s="62"/>
      <c r="O6" s="60" t="e">
        <f aca="true" t="shared" si="1" ref="O6:O20">(K6+L6)/2+M6-N6</f>
        <v>#REF!</v>
      </c>
      <c r="P6" s="77" t="e">
        <f>J6+O6</f>
        <v>#REF!</v>
      </c>
      <c r="Q6" s="9" t="e">
        <f aca="true" t="shared" si="2" ref="Q6:Q20">RANK(P6,P$6:P$20,0)</f>
        <v>#REF!</v>
      </c>
    </row>
    <row r="7" spans="1:17" ht="16.5" customHeight="1">
      <c r="A7" s="69" t="s">
        <v>20</v>
      </c>
      <c r="B7" s="83" t="s">
        <v>57</v>
      </c>
      <c r="C7" s="26">
        <v>1994</v>
      </c>
      <c r="D7" s="25" t="s">
        <v>44</v>
      </c>
      <c r="E7" s="37" t="s">
        <v>45</v>
      </c>
      <c r="F7" s="20" t="e">
        <f>#REF!</f>
        <v>#REF!</v>
      </c>
      <c r="G7" s="3" t="e">
        <f>#REF!</f>
        <v>#REF!</v>
      </c>
      <c r="H7" s="3" t="e">
        <f>#REF!</f>
        <v>#REF!</v>
      </c>
      <c r="I7" s="3"/>
      <c r="J7" s="21" t="e">
        <f t="shared" si="0"/>
        <v>#REF!</v>
      </c>
      <c r="K7" s="20" t="e">
        <f>#REF!</f>
        <v>#REF!</v>
      </c>
      <c r="L7" s="3" t="e">
        <f>#REF!</f>
        <v>#REF!</v>
      </c>
      <c r="M7" s="3" t="e">
        <f>#REF!</f>
        <v>#REF!</v>
      </c>
      <c r="N7" s="3">
        <v>0.5</v>
      </c>
      <c r="O7" s="73" t="e">
        <f t="shared" si="1"/>
        <v>#REF!</v>
      </c>
      <c r="P7" s="80" t="e">
        <f>J7+O7</f>
        <v>#REF!</v>
      </c>
      <c r="Q7" s="9" t="e">
        <f t="shared" si="2"/>
        <v>#REF!</v>
      </c>
    </row>
    <row r="8" spans="1:17" ht="16.5" customHeight="1">
      <c r="A8" s="69" t="s">
        <v>19</v>
      </c>
      <c r="B8" s="83" t="s">
        <v>5</v>
      </c>
      <c r="C8" s="26">
        <v>1994</v>
      </c>
      <c r="D8" s="25" t="s">
        <v>12</v>
      </c>
      <c r="E8" s="26" t="s">
        <v>10</v>
      </c>
      <c r="F8" s="20" t="e">
        <f>#REF!</f>
        <v>#REF!</v>
      </c>
      <c r="G8" s="3" t="e">
        <f>#REF!</f>
        <v>#REF!</v>
      </c>
      <c r="H8" s="3" t="e">
        <f>#REF!</f>
        <v>#REF!</v>
      </c>
      <c r="I8" s="3"/>
      <c r="J8" s="21" t="e">
        <f t="shared" si="0"/>
        <v>#REF!</v>
      </c>
      <c r="K8" s="20" t="e">
        <f>#REF!</f>
        <v>#REF!</v>
      </c>
      <c r="L8" s="3" t="e">
        <f>#REF!</f>
        <v>#REF!</v>
      </c>
      <c r="M8" s="3" t="e">
        <f>#REF!</f>
        <v>#REF!</v>
      </c>
      <c r="N8" s="3"/>
      <c r="O8" s="21" t="e">
        <f t="shared" si="1"/>
        <v>#REF!</v>
      </c>
      <c r="P8" s="14" t="e">
        <f>J8+O8</f>
        <v>#REF!</v>
      </c>
      <c r="Q8" s="9" t="e">
        <f t="shared" si="2"/>
        <v>#REF!</v>
      </c>
    </row>
    <row r="9" spans="1:17" ht="16.5" customHeight="1">
      <c r="A9" s="69" t="s">
        <v>14</v>
      </c>
      <c r="B9" s="84" t="s">
        <v>79</v>
      </c>
      <c r="C9" s="26">
        <v>1994</v>
      </c>
      <c r="D9" s="25" t="s">
        <v>52</v>
      </c>
      <c r="E9" s="26" t="s">
        <v>30</v>
      </c>
      <c r="F9" s="20" t="e">
        <f>#REF!</f>
        <v>#REF!</v>
      </c>
      <c r="G9" s="3" t="e">
        <f>#REF!</f>
        <v>#REF!</v>
      </c>
      <c r="H9" s="3" t="e">
        <f>#REF!</f>
        <v>#REF!</v>
      </c>
      <c r="I9" s="3"/>
      <c r="J9" s="73" t="e">
        <f t="shared" si="0"/>
        <v>#REF!</v>
      </c>
      <c r="K9" s="20" t="e">
        <f>#REF!</f>
        <v>#REF!</v>
      </c>
      <c r="L9" s="3" t="e">
        <f>#REF!</f>
        <v>#REF!</v>
      </c>
      <c r="M9" s="3" t="e">
        <f>#REF!</f>
        <v>#REF!</v>
      </c>
      <c r="N9" s="3">
        <v>0.4</v>
      </c>
      <c r="O9" s="73" t="e">
        <f t="shared" si="1"/>
        <v>#REF!</v>
      </c>
      <c r="P9" s="80">
        <v>21.359</v>
      </c>
      <c r="Q9" s="9" t="e">
        <f t="shared" si="2"/>
        <v>#REF!</v>
      </c>
    </row>
    <row r="10" spans="1:17" ht="16.5" customHeight="1">
      <c r="A10" s="69" t="s">
        <v>18</v>
      </c>
      <c r="B10" s="71" t="s">
        <v>76</v>
      </c>
      <c r="C10" s="26">
        <v>1995</v>
      </c>
      <c r="D10" s="25" t="s">
        <v>47</v>
      </c>
      <c r="E10" s="26" t="s">
        <v>10</v>
      </c>
      <c r="F10" s="20" t="e">
        <f>#REF!</f>
        <v>#REF!</v>
      </c>
      <c r="G10" s="3" t="e">
        <f>#REF!</f>
        <v>#REF!</v>
      </c>
      <c r="H10" s="3" t="e">
        <f>#REF!</f>
        <v>#REF!</v>
      </c>
      <c r="I10" s="3"/>
      <c r="J10" s="73" t="e">
        <f t="shared" si="0"/>
        <v>#REF!</v>
      </c>
      <c r="K10" s="20" t="e">
        <f>#REF!</f>
        <v>#REF!</v>
      </c>
      <c r="L10" s="3" t="e">
        <f>#REF!</f>
        <v>#REF!</v>
      </c>
      <c r="M10" s="3" t="e">
        <f>#REF!</f>
        <v>#REF!</v>
      </c>
      <c r="N10" s="3"/>
      <c r="O10" s="73" t="e">
        <f t="shared" si="1"/>
        <v>#REF!</v>
      </c>
      <c r="P10" s="80">
        <v>22.584</v>
      </c>
      <c r="Q10" s="9" t="e">
        <f t="shared" si="2"/>
        <v>#REF!</v>
      </c>
    </row>
    <row r="11" spans="1:17" ht="16.5" customHeight="1">
      <c r="A11" s="69" t="s">
        <v>23</v>
      </c>
      <c r="B11" s="71" t="s">
        <v>59</v>
      </c>
      <c r="C11" s="26">
        <v>1994</v>
      </c>
      <c r="D11" s="25" t="s">
        <v>12</v>
      </c>
      <c r="E11" s="26" t="s">
        <v>10</v>
      </c>
      <c r="F11" s="20" t="e">
        <f>#REF!</f>
        <v>#REF!</v>
      </c>
      <c r="G11" s="3" t="e">
        <f>#REF!</f>
        <v>#REF!</v>
      </c>
      <c r="H11" s="3" t="e">
        <f>#REF!</f>
        <v>#REF!</v>
      </c>
      <c r="I11" s="3"/>
      <c r="J11" s="21" t="e">
        <f t="shared" si="0"/>
        <v>#REF!</v>
      </c>
      <c r="K11" s="20" t="e">
        <f>#REF!</f>
        <v>#REF!</v>
      </c>
      <c r="L11" s="3" t="e">
        <f>#REF!</f>
        <v>#REF!</v>
      </c>
      <c r="M11" s="3" t="e">
        <f>#REF!</f>
        <v>#REF!</v>
      </c>
      <c r="N11" s="3"/>
      <c r="O11" s="73" t="e">
        <f t="shared" si="1"/>
        <v>#REF!</v>
      </c>
      <c r="P11" s="80" t="e">
        <f aca="true" t="shared" si="3" ref="P11:P17">J11+O11</f>
        <v>#REF!</v>
      </c>
      <c r="Q11" s="9" t="e">
        <f t="shared" si="2"/>
        <v>#REF!</v>
      </c>
    </row>
    <row r="12" spans="1:17" ht="16.5" customHeight="1">
      <c r="A12" s="69" t="s">
        <v>29</v>
      </c>
      <c r="B12" s="83" t="s">
        <v>55</v>
      </c>
      <c r="C12" s="26">
        <v>1994</v>
      </c>
      <c r="D12" s="25" t="s">
        <v>53</v>
      </c>
      <c r="E12" s="26" t="s">
        <v>10</v>
      </c>
      <c r="F12" s="20" t="e">
        <f>#REF!</f>
        <v>#REF!</v>
      </c>
      <c r="G12" s="3" t="e">
        <f>#REF!</f>
        <v>#REF!</v>
      </c>
      <c r="H12" s="3" t="e">
        <f>#REF!</f>
        <v>#REF!</v>
      </c>
      <c r="I12" s="3"/>
      <c r="J12" s="21" t="e">
        <f t="shared" si="0"/>
        <v>#REF!</v>
      </c>
      <c r="K12" s="20" t="e">
        <f>#REF!</f>
        <v>#REF!</v>
      </c>
      <c r="L12" s="3" t="e">
        <f>#REF!</f>
        <v>#REF!</v>
      </c>
      <c r="M12" s="3" t="e">
        <f>#REF!</f>
        <v>#REF!</v>
      </c>
      <c r="N12" s="3"/>
      <c r="O12" s="73" t="e">
        <f t="shared" si="1"/>
        <v>#REF!</v>
      </c>
      <c r="P12" s="80" t="e">
        <f t="shared" si="3"/>
        <v>#REF!</v>
      </c>
      <c r="Q12" s="9" t="e">
        <f t="shared" si="2"/>
        <v>#REF!</v>
      </c>
    </row>
    <row r="13" spans="1:17" ht="16.5" customHeight="1">
      <c r="A13" s="69" t="s">
        <v>15</v>
      </c>
      <c r="B13" s="83" t="s">
        <v>4</v>
      </c>
      <c r="C13" s="26">
        <v>1994</v>
      </c>
      <c r="D13" s="24" t="s">
        <v>11</v>
      </c>
      <c r="E13" s="26" t="s">
        <v>10</v>
      </c>
      <c r="F13" s="20" t="e">
        <f>#REF!</f>
        <v>#REF!</v>
      </c>
      <c r="G13" s="3" t="e">
        <f>#REF!</f>
        <v>#REF!</v>
      </c>
      <c r="H13" s="3" t="e">
        <f>#REF!</f>
        <v>#REF!</v>
      </c>
      <c r="I13" s="3"/>
      <c r="J13" s="81" t="e">
        <f t="shared" si="0"/>
        <v>#REF!</v>
      </c>
      <c r="K13" s="20" t="e">
        <f>#REF!</f>
        <v>#REF!</v>
      </c>
      <c r="L13" s="3" t="e">
        <f>#REF!</f>
        <v>#REF!</v>
      </c>
      <c r="M13" s="3" t="e">
        <f>#REF!</f>
        <v>#REF!</v>
      </c>
      <c r="N13" s="3">
        <v>0.4</v>
      </c>
      <c r="O13" s="21" t="e">
        <f t="shared" si="1"/>
        <v>#REF!</v>
      </c>
      <c r="P13" s="14" t="e">
        <f t="shared" si="3"/>
        <v>#REF!</v>
      </c>
      <c r="Q13" s="9" t="e">
        <f t="shared" si="2"/>
        <v>#REF!</v>
      </c>
    </row>
    <row r="14" spans="1:17" ht="16.5" customHeight="1">
      <c r="A14" s="69" t="s">
        <v>25</v>
      </c>
      <c r="B14" s="83" t="s">
        <v>58</v>
      </c>
      <c r="C14" s="26">
        <v>1994</v>
      </c>
      <c r="D14" s="25" t="s">
        <v>48</v>
      </c>
      <c r="E14" s="37" t="s">
        <v>49</v>
      </c>
      <c r="F14" s="20" t="e">
        <f>#REF!</f>
        <v>#REF!</v>
      </c>
      <c r="G14" s="3" t="e">
        <f>#REF!</f>
        <v>#REF!</v>
      </c>
      <c r="H14" s="3" t="e">
        <f>#REF!</f>
        <v>#REF!</v>
      </c>
      <c r="I14" s="3"/>
      <c r="J14" s="21" t="e">
        <f t="shared" si="0"/>
        <v>#REF!</v>
      </c>
      <c r="K14" s="20" t="e">
        <f>#REF!</f>
        <v>#REF!</v>
      </c>
      <c r="L14" s="3" t="e">
        <f>#REF!</f>
        <v>#REF!</v>
      </c>
      <c r="M14" s="3" t="e">
        <f>#REF!</f>
        <v>#REF!</v>
      </c>
      <c r="N14" s="3"/>
      <c r="O14" s="21" t="e">
        <f t="shared" si="1"/>
        <v>#REF!</v>
      </c>
      <c r="P14" s="14" t="e">
        <f t="shared" si="3"/>
        <v>#REF!</v>
      </c>
      <c r="Q14" s="9" t="e">
        <f t="shared" si="2"/>
        <v>#REF!</v>
      </c>
    </row>
    <row r="15" spans="1:17" ht="16.5" customHeight="1">
      <c r="A15" s="69" t="s">
        <v>24</v>
      </c>
      <c r="B15" s="71" t="s">
        <v>80</v>
      </c>
      <c r="C15" s="26">
        <v>1994</v>
      </c>
      <c r="D15" s="25" t="s">
        <v>53</v>
      </c>
      <c r="E15" s="37" t="s">
        <v>10</v>
      </c>
      <c r="F15" s="20" t="e">
        <f>#REF!</f>
        <v>#REF!</v>
      </c>
      <c r="G15" s="3" t="e">
        <f>#REF!</f>
        <v>#REF!</v>
      </c>
      <c r="H15" s="3" t="e">
        <f>#REF!</f>
        <v>#REF!</v>
      </c>
      <c r="I15" s="3"/>
      <c r="J15" s="21" t="e">
        <f t="shared" si="0"/>
        <v>#REF!</v>
      </c>
      <c r="K15" s="20" t="e">
        <f>#REF!</f>
        <v>#REF!</v>
      </c>
      <c r="L15" s="3" t="e">
        <f>#REF!</f>
        <v>#REF!</v>
      </c>
      <c r="M15" s="3" t="e">
        <f>#REF!</f>
        <v>#REF!</v>
      </c>
      <c r="N15" s="3"/>
      <c r="O15" s="21" t="e">
        <f t="shared" si="1"/>
        <v>#REF!</v>
      </c>
      <c r="P15" s="14" t="e">
        <f t="shared" si="3"/>
        <v>#REF!</v>
      </c>
      <c r="Q15" s="9" t="e">
        <f t="shared" si="2"/>
        <v>#REF!</v>
      </c>
    </row>
    <row r="16" spans="1:17" ht="16.5" customHeight="1">
      <c r="A16" s="69" t="s">
        <v>16</v>
      </c>
      <c r="B16" s="83" t="s">
        <v>75</v>
      </c>
      <c r="C16" s="26">
        <v>1995</v>
      </c>
      <c r="D16" s="25" t="s">
        <v>47</v>
      </c>
      <c r="E16" s="37" t="s">
        <v>10</v>
      </c>
      <c r="F16" s="20" t="e">
        <f>#REF!</f>
        <v>#REF!</v>
      </c>
      <c r="G16" s="3" t="e">
        <f>#REF!</f>
        <v>#REF!</v>
      </c>
      <c r="H16" s="3" t="e">
        <f>#REF!</f>
        <v>#REF!</v>
      </c>
      <c r="I16" s="3"/>
      <c r="J16" s="21" t="e">
        <f t="shared" si="0"/>
        <v>#REF!</v>
      </c>
      <c r="K16" s="20" t="e">
        <f>#REF!</f>
        <v>#REF!</v>
      </c>
      <c r="L16" s="3" t="e">
        <f>#REF!</f>
        <v>#REF!</v>
      </c>
      <c r="M16" s="3" t="e">
        <f>#REF!</f>
        <v>#REF!</v>
      </c>
      <c r="N16" s="3"/>
      <c r="O16" s="21" t="e">
        <f t="shared" si="1"/>
        <v>#REF!</v>
      </c>
      <c r="P16" s="14" t="e">
        <f t="shared" si="3"/>
        <v>#REF!</v>
      </c>
      <c r="Q16" s="9" t="e">
        <f t="shared" si="2"/>
        <v>#REF!</v>
      </c>
    </row>
    <row r="17" spans="1:17" ht="16.5" customHeight="1">
      <c r="A17" s="69" t="s">
        <v>28</v>
      </c>
      <c r="B17" s="83" t="s">
        <v>60</v>
      </c>
      <c r="C17" s="26">
        <v>1993</v>
      </c>
      <c r="D17" s="25" t="s">
        <v>12</v>
      </c>
      <c r="E17" s="37" t="s">
        <v>10</v>
      </c>
      <c r="F17" s="20" t="e">
        <f>#REF!</f>
        <v>#REF!</v>
      </c>
      <c r="G17" s="3" t="e">
        <f>#REF!</f>
        <v>#REF!</v>
      </c>
      <c r="H17" s="3" t="e">
        <f>#REF!</f>
        <v>#REF!</v>
      </c>
      <c r="I17" s="3"/>
      <c r="J17" s="47" t="e">
        <f t="shared" si="0"/>
        <v>#REF!</v>
      </c>
      <c r="K17" s="20" t="e">
        <f>#REF!</f>
        <v>#REF!</v>
      </c>
      <c r="L17" s="3" t="e">
        <f>#REF!</f>
        <v>#REF!</v>
      </c>
      <c r="M17" s="3" t="e">
        <f>#REF!</f>
        <v>#REF!</v>
      </c>
      <c r="N17" s="3"/>
      <c r="O17" s="21" t="e">
        <f t="shared" si="1"/>
        <v>#REF!</v>
      </c>
      <c r="P17" s="14" t="e">
        <f t="shared" si="3"/>
        <v>#REF!</v>
      </c>
      <c r="Q17" s="9" t="e">
        <f t="shared" si="2"/>
        <v>#REF!</v>
      </c>
    </row>
    <row r="18" spans="1:17" ht="16.5" customHeight="1">
      <c r="A18" s="69" t="s">
        <v>27</v>
      </c>
      <c r="B18" s="83" t="s">
        <v>56</v>
      </c>
      <c r="C18" s="26">
        <v>1994</v>
      </c>
      <c r="D18" s="25" t="s">
        <v>50</v>
      </c>
      <c r="E18" s="37" t="s">
        <v>51</v>
      </c>
      <c r="F18" s="20" t="e">
        <f>#REF!</f>
        <v>#REF!</v>
      </c>
      <c r="G18" s="3" t="e">
        <f>#REF!</f>
        <v>#REF!</v>
      </c>
      <c r="H18" s="3" t="e">
        <f>#REF!</f>
        <v>#REF!</v>
      </c>
      <c r="I18" s="3"/>
      <c r="J18" s="73" t="e">
        <f t="shared" si="0"/>
        <v>#REF!</v>
      </c>
      <c r="K18" s="20" t="e">
        <f>#REF!</f>
        <v>#REF!</v>
      </c>
      <c r="L18" s="3" t="e">
        <f>#REF!</f>
        <v>#REF!</v>
      </c>
      <c r="M18" s="3" t="e">
        <f>#REF!</f>
        <v>#REF!</v>
      </c>
      <c r="N18" s="3"/>
      <c r="O18" s="73" t="e">
        <f t="shared" si="1"/>
        <v>#REF!</v>
      </c>
      <c r="P18" s="80">
        <v>20.309</v>
      </c>
      <c r="Q18" s="9" t="e">
        <f t="shared" si="2"/>
        <v>#REF!</v>
      </c>
    </row>
    <row r="19" spans="1:17" ht="16.5" customHeight="1">
      <c r="A19" s="69" t="s">
        <v>21</v>
      </c>
      <c r="B19" s="84" t="s">
        <v>54</v>
      </c>
      <c r="C19" s="26">
        <v>1994</v>
      </c>
      <c r="D19" s="25" t="s">
        <v>1</v>
      </c>
      <c r="E19" s="37" t="s">
        <v>31</v>
      </c>
      <c r="F19" s="20" t="e">
        <f>#REF!</f>
        <v>#REF!</v>
      </c>
      <c r="G19" s="3" t="e">
        <f>#REF!</f>
        <v>#REF!</v>
      </c>
      <c r="H19" s="3" t="e">
        <f>#REF!</f>
        <v>#REF!</v>
      </c>
      <c r="I19" s="3"/>
      <c r="J19" s="21" t="e">
        <f t="shared" si="0"/>
        <v>#REF!</v>
      </c>
      <c r="K19" s="20" t="e">
        <f>#REF!</f>
        <v>#REF!</v>
      </c>
      <c r="L19" s="3" t="e">
        <f>#REF!</f>
        <v>#REF!</v>
      </c>
      <c r="M19" s="3" t="e">
        <f>#REF!</f>
        <v>#REF!</v>
      </c>
      <c r="N19" s="3"/>
      <c r="O19" s="21" t="e">
        <f t="shared" si="1"/>
        <v>#REF!</v>
      </c>
      <c r="P19" s="14" t="e">
        <f>J19+O19</f>
        <v>#REF!</v>
      </c>
      <c r="Q19" s="9" t="e">
        <f t="shared" si="2"/>
        <v>#REF!</v>
      </c>
    </row>
    <row r="20" spans="1:17" ht="16.5" customHeight="1" thickBot="1">
      <c r="A20" s="69" t="s">
        <v>13</v>
      </c>
      <c r="B20" s="85" t="s">
        <v>3</v>
      </c>
      <c r="C20" s="29">
        <v>1993</v>
      </c>
      <c r="D20" s="28" t="s">
        <v>2</v>
      </c>
      <c r="E20" s="39" t="s">
        <v>10</v>
      </c>
      <c r="F20" s="16" t="e">
        <f>#REF!</f>
        <v>#REF!</v>
      </c>
      <c r="G20" s="6" t="e">
        <f>#REF!</f>
        <v>#REF!</v>
      </c>
      <c r="H20" s="6" t="e">
        <f>#REF!</f>
        <v>#REF!</v>
      </c>
      <c r="I20" s="6">
        <v>0.4</v>
      </c>
      <c r="J20" s="17" t="e">
        <f t="shared" si="0"/>
        <v>#REF!</v>
      </c>
      <c r="K20" s="16" t="e">
        <f>#REF!</f>
        <v>#REF!</v>
      </c>
      <c r="L20" s="6" t="e">
        <f>#REF!</f>
        <v>#REF!</v>
      </c>
      <c r="M20" s="6" t="e">
        <f>#REF!</f>
        <v>#REF!</v>
      </c>
      <c r="N20" s="6"/>
      <c r="O20" s="17" t="e">
        <f t="shared" si="1"/>
        <v>#REF!</v>
      </c>
      <c r="P20" s="15" t="e">
        <f>J20+O20</f>
        <v>#REF!</v>
      </c>
      <c r="Q20" s="59" t="e">
        <f t="shared" si="2"/>
        <v>#REF!</v>
      </c>
    </row>
    <row r="21" spans="2:4" ht="12.75">
      <c r="B21" s="2"/>
      <c r="D21" s="2"/>
    </row>
    <row r="22" spans="2:4" ht="12.75">
      <c r="B22" s="2"/>
      <c r="D22" s="2"/>
    </row>
    <row r="23" spans="2:4" ht="12.75">
      <c r="B23" s="2"/>
      <c r="D23" s="2"/>
    </row>
    <row r="24" spans="2:4" ht="12.75">
      <c r="B24" s="2"/>
      <c r="D24" s="2"/>
    </row>
    <row r="25" spans="2:4" ht="12.75">
      <c r="B25" s="2"/>
      <c r="D25" s="2"/>
    </row>
    <row r="26" spans="2:4" ht="12.75">
      <c r="B26" s="2"/>
      <c r="D26" s="2"/>
    </row>
  </sheetData>
  <sheetProtection/>
  <mergeCells count="10">
    <mergeCell ref="C4:C5"/>
    <mergeCell ref="A2:Q2"/>
    <mergeCell ref="A4:A5"/>
    <mergeCell ref="B4:B5"/>
    <mergeCell ref="D4:D5"/>
    <mergeCell ref="E4:E5"/>
    <mergeCell ref="P4:P5"/>
    <mergeCell ref="Q4:Q5"/>
    <mergeCell ref="F4:J4"/>
    <mergeCell ref="K4:O4"/>
  </mergeCells>
  <printOptions horizontalCentered="1"/>
  <pageMargins left="0.1968503937007874" right="0.1968503937007874" top="0.7480314960629921" bottom="0.3937007874015748" header="0.1968503937007874" footer="0.15748031496062992"/>
  <pageSetup fitToHeight="1" fitToWidth="1" horizontalDpi="600" verticalDpi="600" orientation="landscape" paperSize="9" r:id="rId2"/>
  <headerFooter alignWithMargins="0">
    <oddHeader>&amp;C&amp;"Comic Sans MS,tučné"&amp;22Citroën Cup 2006 aneb K Budějicům cesta po sedmnácté</oddHeader>
    <oddFooter>&amp;C&amp;"Comic Sans MS,Tučná kurzíva"&amp;14České Budějovice 14.-15.10.2006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Q26"/>
  <sheetViews>
    <sheetView zoomScalePageLayoutView="0" workbookViewId="0" topLeftCell="B1">
      <selection activeCell="S24" sqref="S24"/>
    </sheetView>
  </sheetViews>
  <sheetFormatPr defaultColWidth="9.00390625" defaultRowHeight="12.75"/>
  <cols>
    <col min="1" max="1" width="5.25390625" style="1" hidden="1" customWidth="1"/>
    <col min="2" max="2" width="20.625" style="1" bestFit="1" customWidth="1"/>
    <col min="3" max="3" width="7.00390625" style="1" customWidth="1"/>
    <col min="4" max="4" width="26.00390625" style="1" bestFit="1" customWidth="1"/>
    <col min="5" max="5" width="9.125" style="1" customWidth="1"/>
    <col min="6" max="6" width="5.25390625" style="1" hidden="1" customWidth="1"/>
    <col min="7" max="7" width="6.00390625" style="1" hidden="1" customWidth="1"/>
    <col min="8" max="9" width="5.25390625" style="1" hidden="1" customWidth="1"/>
    <col min="10" max="10" width="14.00390625" style="1" hidden="1" customWidth="1"/>
    <col min="11" max="11" width="5.25390625" style="1" customWidth="1"/>
    <col min="12" max="12" width="6.00390625" style="1" bestFit="1" customWidth="1"/>
    <col min="13" max="14" width="5.25390625" style="1" customWidth="1"/>
    <col min="15" max="15" width="14.00390625" style="1" bestFit="1" customWidth="1"/>
    <col min="16" max="17" width="0" style="1" hidden="1" customWidth="1"/>
  </cols>
  <sheetData>
    <row r="2" spans="1:17" ht="28.5">
      <c r="A2" s="216" t="s">
        <v>74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</row>
    <row r="3" ht="13.5" thickBot="1"/>
    <row r="4" spans="1:17" ht="32.25" customHeight="1">
      <c r="A4" s="217" t="s">
        <v>39</v>
      </c>
      <c r="B4" s="275" t="s">
        <v>35</v>
      </c>
      <c r="C4" s="277" t="s">
        <v>36</v>
      </c>
      <c r="D4" s="277" t="s">
        <v>37</v>
      </c>
      <c r="E4" s="279" t="s">
        <v>40</v>
      </c>
      <c r="F4" s="269"/>
      <c r="G4" s="270"/>
      <c r="H4" s="270"/>
      <c r="I4" s="270"/>
      <c r="J4" s="271"/>
      <c r="K4" s="272"/>
      <c r="L4" s="273"/>
      <c r="M4" s="273"/>
      <c r="N4" s="273"/>
      <c r="O4" s="274"/>
      <c r="P4" s="221" t="s">
        <v>41</v>
      </c>
      <c r="Q4" s="260" t="s">
        <v>42</v>
      </c>
    </row>
    <row r="5" spans="1:17" ht="13.5" thickBot="1">
      <c r="A5" s="218"/>
      <c r="B5" s="276"/>
      <c r="C5" s="278"/>
      <c r="D5" s="278"/>
      <c r="E5" s="280"/>
      <c r="F5" s="30" t="s">
        <v>32</v>
      </c>
      <c r="G5" s="31" t="s">
        <v>33</v>
      </c>
      <c r="H5" s="31" t="s">
        <v>34</v>
      </c>
      <c r="I5" s="31" t="s">
        <v>7</v>
      </c>
      <c r="J5" s="32" t="s">
        <v>43</v>
      </c>
      <c r="K5" s="30" t="s">
        <v>32</v>
      </c>
      <c r="L5" s="31" t="s">
        <v>33</v>
      </c>
      <c r="M5" s="31" t="s">
        <v>34</v>
      </c>
      <c r="N5" s="31" t="s">
        <v>7</v>
      </c>
      <c r="O5" s="33" t="s">
        <v>43</v>
      </c>
      <c r="P5" s="222"/>
      <c r="Q5" s="261"/>
    </row>
    <row r="6" spans="1:17" ht="16.5" customHeight="1">
      <c r="A6" s="82" t="s">
        <v>22</v>
      </c>
      <c r="B6" s="79" t="s">
        <v>5</v>
      </c>
      <c r="C6" s="53">
        <v>1994</v>
      </c>
      <c r="D6" s="35" t="s">
        <v>12</v>
      </c>
      <c r="E6" s="36" t="s">
        <v>10</v>
      </c>
      <c r="F6" s="61" t="e">
        <f>#REF!</f>
        <v>#REF!</v>
      </c>
      <c r="G6" s="62" t="e">
        <f>#REF!</f>
        <v>#REF!</v>
      </c>
      <c r="H6" s="62" t="e">
        <f>#REF!</f>
        <v>#REF!</v>
      </c>
      <c r="I6" s="62"/>
      <c r="J6" s="65" t="e">
        <f aca="true" t="shared" si="0" ref="J6:J20">(F6+G6)/2+H6-I6</f>
        <v>#REF!</v>
      </c>
      <c r="K6" s="61" t="e">
        <f>#REF!</f>
        <v>#REF!</v>
      </c>
      <c r="L6" s="62" t="e">
        <f>#REF!</f>
        <v>#REF!</v>
      </c>
      <c r="M6" s="62" t="e">
        <f>#REF!</f>
        <v>#REF!</v>
      </c>
      <c r="N6" s="62"/>
      <c r="O6" s="60" t="e">
        <f aca="true" t="shared" si="1" ref="O6:O20">(K6+L6)/2+M6-N6</f>
        <v>#REF!</v>
      </c>
      <c r="P6" s="77" t="e">
        <f>J6+O6</f>
        <v>#REF!</v>
      </c>
      <c r="Q6" s="9" t="e">
        <f aca="true" t="shared" si="2" ref="Q6:Q20">RANK(P6,P$6:P$20,0)</f>
        <v>#REF!</v>
      </c>
    </row>
    <row r="7" spans="1:17" ht="16.5" customHeight="1">
      <c r="A7" s="69" t="s">
        <v>20</v>
      </c>
      <c r="B7" s="83" t="s">
        <v>59</v>
      </c>
      <c r="C7" s="26">
        <v>1994</v>
      </c>
      <c r="D7" s="25" t="s">
        <v>12</v>
      </c>
      <c r="E7" s="37" t="s">
        <v>10</v>
      </c>
      <c r="F7" s="20" t="e">
        <f>#REF!</f>
        <v>#REF!</v>
      </c>
      <c r="G7" s="3" t="e">
        <f>#REF!</f>
        <v>#REF!</v>
      </c>
      <c r="H7" s="3" t="e">
        <f>#REF!</f>
        <v>#REF!</v>
      </c>
      <c r="I7" s="3"/>
      <c r="J7" s="21" t="e">
        <f t="shared" si="0"/>
        <v>#REF!</v>
      </c>
      <c r="K7" s="20" t="e">
        <f>#REF!</f>
        <v>#REF!</v>
      </c>
      <c r="L7" s="3" t="e">
        <f>#REF!</f>
        <v>#REF!</v>
      </c>
      <c r="M7" s="3" t="e">
        <f>#REF!</f>
        <v>#REF!</v>
      </c>
      <c r="N7" s="3"/>
      <c r="O7" s="73" t="e">
        <f t="shared" si="1"/>
        <v>#REF!</v>
      </c>
      <c r="P7" s="80" t="e">
        <f>J7+O7</f>
        <v>#REF!</v>
      </c>
      <c r="Q7" s="9" t="e">
        <f t="shared" si="2"/>
        <v>#REF!</v>
      </c>
    </row>
    <row r="8" spans="1:17" ht="16.5" customHeight="1">
      <c r="A8" s="69" t="s">
        <v>19</v>
      </c>
      <c r="B8" s="83" t="s">
        <v>76</v>
      </c>
      <c r="C8" s="26">
        <v>1995</v>
      </c>
      <c r="D8" s="25" t="s">
        <v>47</v>
      </c>
      <c r="E8" s="26" t="s">
        <v>10</v>
      </c>
      <c r="F8" s="20" t="e">
        <f>#REF!</f>
        <v>#REF!</v>
      </c>
      <c r="G8" s="3" t="e">
        <f>#REF!</f>
        <v>#REF!</v>
      </c>
      <c r="H8" s="3" t="e">
        <f>#REF!</f>
        <v>#REF!</v>
      </c>
      <c r="I8" s="3"/>
      <c r="J8" s="72" t="e">
        <f t="shared" si="0"/>
        <v>#REF!</v>
      </c>
      <c r="K8" s="20" t="e">
        <f>#REF!</f>
        <v>#REF!</v>
      </c>
      <c r="L8" s="3" t="e">
        <f>#REF!</f>
        <v>#REF!</v>
      </c>
      <c r="M8" s="3" t="e">
        <f>#REF!</f>
        <v>#REF!</v>
      </c>
      <c r="N8" s="3"/>
      <c r="O8" s="73" t="e">
        <f t="shared" si="1"/>
        <v>#REF!</v>
      </c>
      <c r="P8" s="80">
        <v>22.584</v>
      </c>
      <c r="Q8" s="9" t="e">
        <f t="shared" si="2"/>
        <v>#REF!</v>
      </c>
    </row>
    <row r="9" spans="1:17" ht="16.5" customHeight="1">
      <c r="A9" s="69" t="s">
        <v>14</v>
      </c>
      <c r="B9" s="83" t="s">
        <v>75</v>
      </c>
      <c r="C9" s="26">
        <v>1995</v>
      </c>
      <c r="D9" s="25" t="s">
        <v>47</v>
      </c>
      <c r="E9" s="26" t="s">
        <v>10</v>
      </c>
      <c r="F9" s="20" t="e">
        <f>#REF!</f>
        <v>#REF!</v>
      </c>
      <c r="G9" s="3" t="e">
        <f>#REF!</f>
        <v>#REF!</v>
      </c>
      <c r="H9" s="3" t="e">
        <f>#REF!</f>
        <v>#REF!</v>
      </c>
      <c r="I9" s="3"/>
      <c r="J9" s="11" t="e">
        <f t="shared" si="0"/>
        <v>#REF!</v>
      </c>
      <c r="K9" s="20" t="e">
        <f>#REF!</f>
        <v>#REF!</v>
      </c>
      <c r="L9" s="3" t="e">
        <f>#REF!</f>
        <v>#REF!</v>
      </c>
      <c r="M9" s="3" t="e">
        <f>#REF!</f>
        <v>#REF!</v>
      </c>
      <c r="N9" s="3"/>
      <c r="O9" s="21" t="e">
        <f t="shared" si="1"/>
        <v>#REF!</v>
      </c>
      <c r="P9" s="14" t="e">
        <f>J9+O9</f>
        <v>#REF!</v>
      </c>
      <c r="Q9" s="9" t="e">
        <f t="shared" si="2"/>
        <v>#REF!</v>
      </c>
    </row>
    <row r="10" spans="1:17" ht="16.5" customHeight="1">
      <c r="A10" s="69" t="s">
        <v>18</v>
      </c>
      <c r="B10" s="71" t="s">
        <v>55</v>
      </c>
      <c r="C10" s="26">
        <v>1994</v>
      </c>
      <c r="D10" s="25" t="s">
        <v>53</v>
      </c>
      <c r="E10" s="26" t="s">
        <v>10</v>
      </c>
      <c r="F10" s="20" t="e">
        <f>#REF!</f>
        <v>#REF!</v>
      </c>
      <c r="G10" s="3" t="e">
        <f>#REF!</f>
        <v>#REF!</v>
      </c>
      <c r="H10" s="3" t="e">
        <f>#REF!</f>
        <v>#REF!</v>
      </c>
      <c r="I10" s="3"/>
      <c r="J10" s="11" t="e">
        <f t="shared" si="0"/>
        <v>#REF!</v>
      </c>
      <c r="K10" s="20" t="e">
        <f>#REF!</f>
        <v>#REF!</v>
      </c>
      <c r="L10" s="3" t="e">
        <f>#REF!</f>
        <v>#REF!</v>
      </c>
      <c r="M10" s="3" t="e">
        <f>#REF!</f>
        <v>#REF!</v>
      </c>
      <c r="N10" s="3"/>
      <c r="O10" s="73" t="e">
        <f t="shared" si="1"/>
        <v>#REF!</v>
      </c>
      <c r="P10" s="80" t="e">
        <f>J10+O10</f>
        <v>#REF!</v>
      </c>
      <c r="Q10" s="9" t="e">
        <f t="shared" si="2"/>
        <v>#REF!</v>
      </c>
    </row>
    <row r="11" spans="1:17" ht="16.5" customHeight="1">
      <c r="A11" s="69" t="s">
        <v>23</v>
      </c>
      <c r="B11" s="71" t="s">
        <v>8</v>
      </c>
      <c r="C11" s="26">
        <v>1994</v>
      </c>
      <c r="D11" s="25" t="s">
        <v>46</v>
      </c>
      <c r="E11" s="26" t="s">
        <v>9</v>
      </c>
      <c r="F11" s="76" t="e">
        <f>#REF!</f>
        <v>#REF!</v>
      </c>
      <c r="G11" s="3" t="e">
        <f>#REF!</f>
        <v>#REF!</v>
      </c>
      <c r="H11" s="3" t="e">
        <f>#REF!</f>
        <v>#REF!</v>
      </c>
      <c r="I11" s="3"/>
      <c r="J11" s="11" t="e">
        <f t="shared" si="0"/>
        <v>#REF!</v>
      </c>
      <c r="K11" s="20" t="e">
        <f>#REF!</f>
        <v>#REF!</v>
      </c>
      <c r="L11" s="3" t="e">
        <f>#REF!</f>
        <v>#REF!</v>
      </c>
      <c r="M11" s="3" t="e">
        <f>#REF!</f>
        <v>#REF!</v>
      </c>
      <c r="N11" s="3"/>
      <c r="O11" s="21" t="e">
        <f t="shared" si="1"/>
        <v>#REF!</v>
      </c>
      <c r="P11" s="14" t="e">
        <f>J11+O11</f>
        <v>#REF!</v>
      </c>
      <c r="Q11" s="9" t="e">
        <f t="shared" si="2"/>
        <v>#REF!</v>
      </c>
    </row>
    <row r="12" spans="1:17" ht="16.5" customHeight="1">
      <c r="A12" s="69" t="s">
        <v>29</v>
      </c>
      <c r="B12" s="83" t="s">
        <v>56</v>
      </c>
      <c r="C12" s="26">
        <v>1994</v>
      </c>
      <c r="D12" s="25" t="s">
        <v>50</v>
      </c>
      <c r="E12" s="26" t="s">
        <v>51</v>
      </c>
      <c r="F12" s="20" t="e">
        <f>#REF!</f>
        <v>#REF!</v>
      </c>
      <c r="G12" s="3" t="e">
        <f>#REF!</f>
        <v>#REF!</v>
      </c>
      <c r="H12" s="3" t="e">
        <f>#REF!</f>
        <v>#REF!</v>
      </c>
      <c r="I12" s="3"/>
      <c r="J12" s="72" t="e">
        <f t="shared" si="0"/>
        <v>#REF!</v>
      </c>
      <c r="K12" s="20" t="e">
        <f>#REF!</f>
        <v>#REF!</v>
      </c>
      <c r="L12" s="3" t="e">
        <f>#REF!</f>
        <v>#REF!</v>
      </c>
      <c r="M12" s="3" t="e">
        <f>#REF!</f>
        <v>#REF!</v>
      </c>
      <c r="N12" s="3"/>
      <c r="O12" s="73" t="e">
        <f t="shared" si="1"/>
        <v>#REF!</v>
      </c>
      <c r="P12" s="80">
        <v>20.309</v>
      </c>
      <c r="Q12" s="9" t="e">
        <f t="shared" si="2"/>
        <v>#REF!</v>
      </c>
    </row>
    <row r="13" spans="1:17" ht="16.5" customHeight="1">
      <c r="A13" s="69" t="s">
        <v>15</v>
      </c>
      <c r="B13" s="83" t="s">
        <v>80</v>
      </c>
      <c r="C13" s="26">
        <v>1994</v>
      </c>
      <c r="D13" s="25" t="s">
        <v>53</v>
      </c>
      <c r="E13" s="26" t="s">
        <v>10</v>
      </c>
      <c r="F13" s="20" t="e">
        <f>#REF!</f>
        <v>#REF!</v>
      </c>
      <c r="G13" s="3" t="e">
        <f>#REF!</f>
        <v>#REF!</v>
      </c>
      <c r="H13" s="3" t="e">
        <f>#REF!</f>
        <v>#REF!</v>
      </c>
      <c r="I13" s="3"/>
      <c r="J13" s="11" t="e">
        <f t="shared" si="0"/>
        <v>#REF!</v>
      </c>
      <c r="K13" s="20" t="e">
        <f>#REF!</f>
        <v>#REF!</v>
      </c>
      <c r="L13" s="3" t="e">
        <f>#REF!</f>
        <v>#REF!</v>
      </c>
      <c r="M13" s="3" t="e">
        <f>#REF!</f>
        <v>#REF!</v>
      </c>
      <c r="N13" s="3"/>
      <c r="O13" s="21" t="e">
        <f t="shared" si="1"/>
        <v>#REF!</v>
      </c>
      <c r="P13" s="14" t="e">
        <f>J13+O13</f>
        <v>#REF!</v>
      </c>
      <c r="Q13" s="9" t="e">
        <f t="shared" si="2"/>
        <v>#REF!</v>
      </c>
    </row>
    <row r="14" spans="1:17" ht="16.5" customHeight="1">
      <c r="A14" s="69" t="s">
        <v>25</v>
      </c>
      <c r="B14" s="84" t="s">
        <v>54</v>
      </c>
      <c r="C14" s="26">
        <v>1994</v>
      </c>
      <c r="D14" s="25" t="s">
        <v>1</v>
      </c>
      <c r="E14" s="37" t="s">
        <v>31</v>
      </c>
      <c r="F14" s="20" t="e">
        <f>#REF!</f>
        <v>#REF!</v>
      </c>
      <c r="G14" s="3" t="e">
        <f>#REF!</f>
        <v>#REF!</v>
      </c>
      <c r="H14" s="3" t="e">
        <f>#REF!</f>
        <v>#REF!</v>
      </c>
      <c r="I14" s="3"/>
      <c r="J14" s="11" t="e">
        <f t="shared" si="0"/>
        <v>#REF!</v>
      </c>
      <c r="K14" s="20" t="e">
        <f>#REF!</f>
        <v>#REF!</v>
      </c>
      <c r="L14" s="3" t="e">
        <f>#REF!</f>
        <v>#REF!</v>
      </c>
      <c r="M14" s="3" t="e">
        <f>#REF!</f>
        <v>#REF!</v>
      </c>
      <c r="N14" s="3"/>
      <c r="O14" s="21" t="e">
        <f t="shared" si="1"/>
        <v>#REF!</v>
      </c>
      <c r="P14" s="14" t="e">
        <f>J14+O14</f>
        <v>#REF!</v>
      </c>
      <c r="Q14" s="9" t="e">
        <f t="shared" si="2"/>
        <v>#REF!</v>
      </c>
    </row>
    <row r="15" spans="1:17" ht="16.5" customHeight="1">
      <c r="A15" s="69" t="s">
        <v>24</v>
      </c>
      <c r="B15" s="71" t="s">
        <v>57</v>
      </c>
      <c r="C15" s="26">
        <v>1994</v>
      </c>
      <c r="D15" s="25" t="s">
        <v>44</v>
      </c>
      <c r="E15" s="37" t="s">
        <v>45</v>
      </c>
      <c r="F15" s="20" t="e">
        <f>#REF!</f>
        <v>#REF!</v>
      </c>
      <c r="G15" s="3" t="e">
        <f>#REF!</f>
        <v>#REF!</v>
      </c>
      <c r="H15" s="3" t="e">
        <f>#REF!</f>
        <v>#REF!</v>
      </c>
      <c r="I15" s="3"/>
      <c r="J15" s="11" t="e">
        <f t="shared" si="0"/>
        <v>#REF!</v>
      </c>
      <c r="K15" s="20" t="e">
        <f>#REF!</f>
        <v>#REF!</v>
      </c>
      <c r="L15" s="3" t="e">
        <f>#REF!</f>
        <v>#REF!</v>
      </c>
      <c r="M15" s="3" t="e">
        <f>#REF!</f>
        <v>#REF!</v>
      </c>
      <c r="N15" s="3">
        <v>0.5</v>
      </c>
      <c r="O15" s="73" t="e">
        <f t="shared" si="1"/>
        <v>#REF!</v>
      </c>
      <c r="P15" s="80" t="e">
        <f>J15+O15</f>
        <v>#REF!</v>
      </c>
      <c r="Q15" s="9" t="e">
        <f t="shared" si="2"/>
        <v>#REF!</v>
      </c>
    </row>
    <row r="16" spans="1:17" ht="16.5" customHeight="1">
      <c r="A16" s="69" t="s">
        <v>16</v>
      </c>
      <c r="B16" s="83" t="s">
        <v>60</v>
      </c>
      <c r="C16" s="26">
        <v>1993</v>
      </c>
      <c r="D16" s="25" t="s">
        <v>12</v>
      </c>
      <c r="E16" s="37" t="s">
        <v>10</v>
      </c>
      <c r="F16" s="20" t="e">
        <f>#REF!</f>
        <v>#REF!</v>
      </c>
      <c r="G16" s="3" t="e">
        <f>#REF!</f>
        <v>#REF!</v>
      </c>
      <c r="H16" s="3" t="e">
        <f>#REF!</f>
        <v>#REF!</v>
      </c>
      <c r="I16" s="3"/>
      <c r="J16" s="11" t="e">
        <f t="shared" si="0"/>
        <v>#REF!</v>
      </c>
      <c r="K16" s="20" t="e">
        <f>#REF!</f>
        <v>#REF!</v>
      </c>
      <c r="L16" s="3" t="e">
        <f>#REF!</f>
        <v>#REF!</v>
      </c>
      <c r="M16" s="3" t="e">
        <f>#REF!</f>
        <v>#REF!</v>
      </c>
      <c r="N16" s="3"/>
      <c r="O16" s="21" t="e">
        <f t="shared" si="1"/>
        <v>#REF!</v>
      </c>
      <c r="P16" s="14" t="e">
        <f>J16+O16</f>
        <v>#REF!</v>
      </c>
      <c r="Q16" s="9" t="e">
        <f t="shared" si="2"/>
        <v>#REF!</v>
      </c>
    </row>
    <row r="17" spans="1:17" ht="16.5" customHeight="1">
      <c r="A17" s="69" t="s">
        <v>28</v>
      </c>
      <c r="B17" s="84" t="s">
        <v>79</v>
      </c>
      <c r="C17" s="26">
        <v>1994</v>
      </c>
      <c r="D17" s="25" t="s">
        <v>52</v>
      </c>
      <c r="E17" s="37" t="s">
        <v>30</v>
      </c>
      <c r="F17" s="20" t="e">
        <f>#REF!</f>
        <v>#REF!</v>
      </c>
      <c r="G17" s="3" t="e">
        <f>#REF!</f>
        <v>#REF!</v>
      </c>
      <c r="H17" s="3" t="e">
        <f>#REF!</f>
        <v>#REF!</v>
      </c>
      <c r="I17" s="3"/>
      <c r="J17" s="87" t="e">
        <f t="shared" si="0"/>
        <v>#REF!</v>
      </c>
      <c r="K17" s="20" t="e">
        <f>#REF!</f>
        <v>#REF!</v>
      </c>
      <c r="L17" s="3" t="e">
        <f>#REF!</f>
        <v>#REF!</v>
      </c>
      <c r="M17" s="3" t="e">
        <f>#REF!</f>
        <v>#REF!</v>
      </c>
      <c r="N17" s="3">
        <v>0.4</v>
      </c>
      <c r="O17" s="73" t="e">
        <f t="shared" si="1"/>
        <v>#REF!</v>
      </c>
      <c r="P17" s="80">
        <v>21.359</v>
      </c>
      <c r="Q17" s="9" t="e">
        <f t="shared" si="2"/>
        <v>#REF!</v>
      </c>
    </row>
    <row r="18" spans="1:17" ht="16.5" customHeight="1">
      <c r="A18" s="69" t="s">
        <v>27</v>
      </c>
      <c r="B18" s="83" t="s">
        <v>3</v>
      </c>
      <c r="C18" s="26">
        <v>1993</v>
      </c>
      <c r="D18" s="25" t="s">
        <v>2</v>
      </c>
      <c r="E18" s="37" t="s">
        <v>10</v>
      </c>
      <c r="F18" s="20" t="e">
        <f>#REF!</f>
        <v>#REF!</v>
      </c>
      <c r="G18" s="3" t="e">
        <f>#REF!</f>
        <v>#REF!</v>
      </c>
      <c r="H18" s="3" t="e">
        <f>#REF!</f>
        <v>#REF!</v>
      </c>
      <c r="I18" s="3">
        <v>0.4</v>
      </c>
      <c r="J18" s="21" t="e">
        <f t="shared" si="0"/>
        <v>#REF!</v>
      </c>
      <c r="K18" s="20" t="e">
        <f>#REF!</f>
        <v>#REF!</v>
      </c>
      <c r="L18" s="3" t="e">
        <f>#REF!</f>
        <v>#REF!</v>
      </c>
      <c r="M18" s="3" t="e">
        <f>#REF!</f>
        <v>#REF!</v>
      </c>
      <c r="N18" s="3"/>
      <c r="O18" s="21" t="e">
        <f t="shared" si="1"/>
        <v>#REF!</v>
      </c>
      <c r="P18" s="14" t="e">
        <f>J18+O18</f>
        <v>#REF!</v>
      </c>
      <c r="Q18" s="9" t="e">
        <f t="shared" si="2"/>
        <v>#REF!</v>
      </c>
    </row>
    <row r="19" spans="1:17" ht="16.5" customHeight="1">
      <c r="A19" s="69" t="s">
        <v>21</v>
      </c>
      <c r="B19" s="83" t="s">
        <v>58</v>
      </c>
      <c r="C19" s="26">
        <v>1994</v>
      </c>
      <c r="D19" s="25" t="s">
        <v>48</v>
      </c>
      <c r="E19" s="37" t="s">
        <v>49</v>
      </c>
      <c r="F19" s="20" t="e">
        <f>#REF!</f>
        <v>#REF!</v>
      </c>
      <c r="G19" s="3" t="e">
        <f>#REF!</f>
        <v>#REF!</v>
      </c>
      <c r="H19" s="3" t="e">
        <f>#REF!</f>
        <v>#REF!</v>
      </c>
      <c r="I19" s="3"/>
      <c r="J19" s="11" t="e">
        <f t="shared" si="0"/>
        <v>#REF!</v>
      </c>
      <c r="K19" s="20" t="e">
        <f>#REF!</f>
        <v>#REF!</v>
      </c>
      <c r="L19" s="3" t="e">
        <f>#REF!</f>
        <v>#REF!</v>
      </c>
      <c r="M19" s="3" t="e">
        <f>#REF!</f>
        <v>#REF!</v>
      </c>
      <c r="N19" s="3"/>
      <c r="O19" s="21" t="e">
        <f t="shared" si="1"/>
        <v>#REF!</v>
      </c>
      <c r="P19" s="14" t="e">
        <f>J19+O19</f>
        <v>#REF!</v>
      </c>
      <c r="Q19" s="9" t="e">
        <f t="shared" si="2"/>
        <v>#REF!</v>
      </c>
    </row>
    <row r="20" spans="1:17" ht="16.5" customHeight="1" thickBot="1">
      <c r="A20" s="69" t="s">
        <v>13</v>
      </c>
      <c r="B20" s="85" t="s">
        <v>4</v>
      </c>
      <c r="C20" s="29">
        <v>1994</v>
      </c>
      <c r="D20" s="86" t="s">
        <v>11</v>
      </c>
      <c r="E20" s="39" t="s">
        <v>10</v>
      </c>
      <c r="F20" s="16" t="e">
        <f>#REF!</f>
        <v>#REF!</v>
      </c>
      <c r="G20" s="6" t="e">
        <f>#REF!</f>
        <v>#REF!</v>
      </c>
      <c r="H20" s="6" t="e">
        <f>#REF!</f>
        <v>#REF!</v>
      </c>
      <c r="I20" s="6"/>
      <c r="J20" s="88" t="e">
        <f t="shared" si="0"/>
        <v>#REF!</v>
      </c>
      <c r="K20" s="16" t="e">
        <f>#REF!</f>
        <v>#REF!</v>
      </c>
      <c r="L20" s="6" t="e">
        <f>#REF!</f>
        <v>#REF!</v>
      </c>
      <c r="M20" s="6" t="e">
        <f>#REF!</f>
        <v>#REF!</v>
      </c>
      <c r="N20" s="6">
        <v>0.4</v>
      </c>
      <c r="O20" s="17" t="e">
        <f t="shared" si="1"/>
        <v>#REF!</v>
      </c>
      <c r="P20" s="15" t="e">
        <f>J20+O20</f>
        <v>#REF!</v>
      </c>
      <c r="Q20" s="59" t="e">
        <f t="shared" si="2"/>
        <v>#REF!</v>
      </c>
    </row>
    <row r="21" spans="2:4" ht="12.75">
      <c r="B21" s="2"/>
      <c r="D21" s="2"/>
    </row>
    <row r="22" spans="2:4" ht="12.75">
      <c r="B22" s="2"/>
      <c r="D22" s="2"/>
    </row>
    <row r="23" spans="2:4" ht="12.75">
      <c r="B23" s="2"/>
      <c r="D23" s="2"/>
    </row>
    <row r="24" spans="2:4" ht="12.75">
      <c r="B24" s="2"/>
      <c r="D24" s="2"/>
    </row>
    <row r="25" spans="2:4" ht="12.75">
      <c r="B25" s="2"/>
      <c r="D25" s="2"/>
    </row>
    <row r="26" spans="2:4" ht="12.75">
      <c r="B26" s="2"/>
      <c r="D26" s="2"/>
    </row>
  </sheetData>
  <sheetProtection/>
  <mergeCells count="10">
    <mergeCell ref="C4:C5"/>
    <mergeCell ref="A2:Q2"/>
    <mergeCell ref="A4:A5"/>
    <mergeCell ref="B4:B5"/>
    <mergeCell ref="D4:D5"/>
    <mergeCell ref="E4:E5"/>
    <mergeCell ref="P4:P5"/>
    <mergeCell ref="Q4:Q5"/>
    <mergeCell ref="F4:J4"/>
    <mergeCell ref="K4:O4"/>
  </mergeCells>
  <printOptions horizontalCentered="1"/>
  <pageMargins left="0.1968503937007874" right="0.1968503937007874" top="0.7480314960629921" bottom="0.3937007874015748" header="0.1968503937007874" footer="0.15748031496062992"/>
  <pageSetup fitToHeight="1" fitToWidth="1" horizontalDpi="600" verticalDpi="600" orientation="landscape" paperSize="9" r:id="rId2"/>
  <headerFooter alignWithMargins="0">
    <oddHeader>&amp;C&amp;"Comic Sans MS,tučné"&amp;22Citroën Cup 2006 aneb K Budějicům cesta po sedmnácté</oddHeader>
    <oddFooter>&amp;C&amp;"Comic Sans MS,Tučná kurzíva"&amp;14České Budějovice 14.-15.10.2006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2"/>
  <sheetViews>
    <sheetView view="pageLayout" workbookViewId="0" topLeftCell="A14">
      <selection activeCell="O23" sqref="O23"/>
    </sheetView>
  </sheetViews>
  <sheetFormatPr defaultColWidth="9.00390625" defaultRowHeight="12.75"/>
  <cols>
    <col min="1" max="1" width="8.25390625" style="1" customWidth="1"/>
    <col min="2" max="2" width="23.375" style="1" bestFit="1" customWidth="1"/>
    <col min="3" max="3" width="7.00390625" style="1" customWidth="1"/>
    <col min="4" max="4" width="26.00390625" style="1" bestFit="1" customWidth="1"/>
    <col min="5" max="5" width="0" style="1" hidden="1" customWidth="1"/>
    <col min="6" max="8" width="5.25390625" style="1" customWidth="1"/>
    <col min="9" max="9" width="14.00390625" style="1" bestFit="1" customWidth="1"/>
    <col min="10" max="12" width="5.25390625" style="1" customWidth="1"/>
    <col min="13" max="13" width="14.00390625" style="1" bestFit="1" customWidth="1"/>
    <col min="14" max="15" width="9.125" style="1" customWidth="1"/>
  </cols>
  <sheetData>
    <row r="1" spans="1:15" ht="28.5" customHeight="1">
      <c r="A1" s="216" t="s">
        <v>118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</row>
    <row r="2" ht="13.5" thickBot="1"/>
    <row r="3" spans="1:15" ht="32.25" customHeight="1" thickBot="1">
      <c r="A3" s="233" t="s">
        <v>90</v>
      </c>
      <c r="B3" s="233" t="s">
        <v>84</v>
      </c>
      <c r="C3" s="233" t="s">
        <v>85</v>
      </c>
      <c r="D3" s="241" t="s">
        <v>86</v>
      </c>
      <c r="E3" s="243" t="s">
        <v>87</v>
      </c>
      <c r="F3" s="235" t="s">
        <v>100</v>
      </c>
      <c r="G3" s="236"/>
      <c r="H3" s="236"/>
      <c r="I3" s="237"/>
      <c r="J3" s="238" t="s">
        <v>89</v>
      </c>
      <c r="K3" s="239"/>
      <c r="L3" s="239"/>
      <c r="M3" s="240"/>
      <c r="N3" s="233" t="s">
        <v>95</v>
      </c>
      <c r="O3"/>
    </row>
    <row r="4" spans="1:15" ht="13.5" thickBot="1">
      <c r="A4" s="234"/>
      <c r="B4" s="234"/>
      <c r="C4" s="234"/>
      <c r="D4" s="242"/>
      <c r="E4" s="244"/>
      <c r="F4" s="126" t="s">
        <v>32</v>
      </c>
      <c r="G4" s="127" t="s">
        <v>34</v>
      </c>
      <c r="H4" s="127" t="s">
        <v>7</v>
      </c>
      <c r="I4" s="128" t="s">
        <v>88</v>
      </c>
      <c r="J4" s="133" t="s">
        <v>32</v>
      </c>
      <c r="K4" s="127" t="s">
        <v>34</v>
      </c>
      <c r="L4" s="127" t="s">
        <v>7</v>
      </c>
      <c r="M4" s="134" t="s">
        <v>88</v>
      </c>
      <c r="N4" s="234"/>
      <c r="O4"/>
    </row>
    <row r="5" spans="1:15" ht="16.5" customHeight="1">
      <c r="A5" s="170">
        <v>1</v>
      </c>
      <c r="B5" s="171" t="s">
        <v>122</v>
      </c>
      <c r="C5" s="171">
        <v>2007</v>
      </c>
      <c r="D5" s="171" t="s">
        <v>91</v>
      </c>
      <c r="E5" s="172" t="s">
        <v>45</v>
      </c>
      <c r="F5" s="173">
        <v>2.4000000000000004</v>
      </c>
      <c r="G5" s="173">
        <v>7.233333333333333</v>
      </c>
      <c r="H5" s="173">
        <v>0</v>
      </c>
      <c r="I5" s="173">
        <v>9.633333333333333</v>
      </c>
      <c r="J5" s="173">
        <v>1.7333333333333334</v>
      </c>
      <c r="K5" s="173">
        <v>6.166666666666667</v>
      </c>
      <c r="L5" s="173">
        <v>0</v>
      </c>
      <c r="M5" s="173">
        <v>7.9</v>
      </c>
      <c r="N5" s="174">
        <v>17.53333333333333</v>
      </c>
      <c r="O5"/>
    </row>
    <row r="6" spans="1:15" ht="16.5" customHeight="1">
      <c r="A6" s="170">
        <v>2</v>
      </c>
      <c r="B6" s="171" t="s">
        <v>119</v>
      </c>
      <c r="C6" s="171">
        <v>2007</v>
      </c>
      <c r="D6" s="171" t="s">
        <v>91</v>
      </c>
      <c r="E6" s="172" t="s">
        <v>49</v>
      </c>
      <c r="F6" s="173">
        <v>2.733333333333333</v>
      </c>
      <c r="G6" s="173">
        <v>7.333333333333333</v>
      </c>
      <c r="H6" s="173">
        <v>0</v>
      </c>
      <c r="I6" s="173">
        <v>10.066666666666666</v>
      </c>
      <c r="J6" s="173">
        <v>1.6666666666666667</v>
      </c>
      <c r="K6" s="173">
        <v>5.766666666666667</v>
      </c>
      <c r="L6" s="173">
        <v>0</v>
      </c>
      <c r="M6" s="173">
        <v>7.433333333333334</v>
      </c>
      <c r="N6" s="174">
        <v>17.5</v>
      </c>
      <c r="O6"/>
    </row>
    <row r="7" spans="1:15" ht="16.5" customHeight="1">
      <c r="A7" s="170">
        <v>3</v>
      </c>
      <c r="B7" s="171" t="s">
        <v>98</v>
      </c>
      <c r="C7" s="171">
        <v>2007</v>
      </c>
      <c r="D7" s="171" t="s">
        <v>12</v>
      </c>
      <c r="E7" s="172" t="s">
        <v>82</v>
      </c>
      <c r="F7" s="173">
        <v>2.1666666666666665</v>
      </c>
      <c r="G7" s="173">
        <v>6.900000000000001</v>
      </c>
      <c r="H7" s="173">
        <v>0</v>
      </c>
      <c r="I7" s="173">
        <v>9.066666666666668</v>
      </c>
      <c r="J7" s="173">
        <v>1.5666666666666667</v>
      </c>
      <c r="K7" s="173">
        <v>6.033333333333334</v>
      </c>
      <c r="L7" s="173">
        <v>0</v>
      </c>
      <c r="M7" s="173">
        <v>7.6000000000000005</v>
      </c>
      <c r="N7" s="174">
        <v>16.666666666666668</v>
      </c>
      <c r="O7"/>
    </row>
    <row r="8" spans="1:15" ht="16.5" customHeight="1">
      <c r="A8" s="170">
        <v>4</v>
      </c>
      <c r="B8" s="171" t="s">
        <v>121</v>
      </c>
      <c r="C8" s="171">
        <v>2007</v>
      </c>
      <c r="D8" s="171" t="s">
        <v>12</v>
      </c>
      <c r="E8" s="172" t="s">
        <v>10</v>
      </c>
      <c r="F8" s="173">
        <v>1.9666666666666666</v>
      </c>
      <c r="G8" s="173">
        <v>6.7</v>
      </c>
      <c r="H8" s="173">
        <v>0</v>
      </c>
      <c r="I8" s="173">
        <v>8.666666666666666</v>
      </c>
      <c r="J8" s="173">
        <v>1.5666666666666667</v>
      </c>
      <c r="K8" s="173">
        <v>5.3999999999999995</v>
      </c>
      <c r="L8" s="173">
        <v>0</v>
      </c>
      <c r="M8" s="173">
        <v>6.966666666666666</v>
      </c>
      <c r="N8" s="174">
        <v>15.633333333333333</v>
      </c>
      <c r="O8"/>
    </row>
    <row r="9" spans="1:15" ht="16.5" customHeight="1">
      <c r="A9" s="170">
        <v>5</v>
      </c>
      <c r="B9" s="171" t="s">
        <v>97</v>
      </c>
      <c r="C9" s="171">
        <v>2007</v>
      </c>
      <c r="D9" s="171" t="s">
        <v>111</v>
      </c>
      <c r="E9" s="172" t="s">
        <v>10</v>
      </c>
      <c r="F9" s="173">
        <v>1.9000000000000001</v>
      </c>
      <c r="G9" s="173">
        <v>6.666666666666667</v>
      </c>
      <c r="H9" s="173">
        <v>0</v>
      </c>
      <c r="I9" s="173">
        <v>8.566666666666666</v>
      </c>
      <c r="J9" s="173">
        <v>1.1333333333333335</v>
      </c>
      <c r="K9" s="173">
        <v>5.066666666666666</v>
      </c>
      <c r="L9" s="173">
        <v>0</v>
      </c>
      <c r="M9" s="173">
        <v>6.2</v>
      </c>
      <c r="N9" s="174">
        <v>14.766666666666666</v>
      </c>
      <c r="O9"/>
    </row>
    <row r="10" spans="1:15" ht="16.5" customHeight="1">
      <c r="A10" s="170">
        <v>6</v>
      </c>
      <c r="B10" s="171" t="s">
        <v>102</v>
      </c>
      <c r="C10" s="171">
        <v>2007</v>
      </c>
      <c r="D10" s="171" t="s">
        <v>111</v>
      </c>
      <c r="E10" s="172"/>
      <c r="F10" s="173">
        <v>1.2333333333333332</v>
      </c>
      <c r="G10" s="173">
        <v>6.766666666666667</v>
      </c>
      <c r="H10" s="173">
        <v>0</v>
      </c>
      <c r="I10" s="173">
        <v>8</v>
      </c>
      <c r="J10" s="173">
        <v>1.1333333333333335</v>
      </c>
      <c r="K10" s="173">
        <v>5.166666666666667</v>
      </c>
      <c r="L10" s="173">
        <v>0</v>
      </c>
      <c r="M10" s="173">
        <v>6.300000000000001</v>
      </c>
      <c r="N10" s="174">
        <v>14.3</v>
      </c>
      <c r="O10"/>
    </row>
    <row r="11" spans="1:15" ht="16.5" customHeight="1">
      <c r="A11" s="170">
        <v>7</v>
      </c>
      <c r="B11" s="171" t="s">
        <v>120</v>
      </c>
      <c r="C11" s="171">
        <v>2007</v>
      </c>
      <c r="D11" s="171" t="s">
        <v>111</v>
      </c>
      <c r="E11" s="172" t="s">
        <v>81</v>
      </c>
      <c r="F11" s="173">
        <v>1.6000000000000003</v>
      </c>
      <c r="G11" s="173">
        <v>6.166666666666667</v>
      </c>
      <c r="H11" s="173">
        <v>0</v>
      </c>
      <c r="I11" s="173">
        <v>7.7666666666666675</v>
      </c>
      <c r="J11" s="173">
        <v>0.9666666666666668</v>
      </c>
      <c r="K11" s="173">
        <v>4.733333333333333</v>
      </c>
      <c r="L11" s="173">
        <v>0</v>
      </c>
      <c r="M11" s="173">
        <v>5.7</v>
      </c>
      <c r="N11" s="174">
        <v>13.466666666666669</v>
      </c>
      <c r="O11"/>
    </row>
    <row r="12" spans="1:15" ht="33" customHeight="1" thickBot="1">
      <c r="A12" s="216" t="s">
        <v>129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</row>
    <row r="13" spans="1:15" ht="16.5" customHeight="1">
      <c r="A13" s="225" t="s">
        <v>90</v>
      </c>
      <c r="B13" s="211" t="s">
        <v>101</v>
      </c>
      <c r="C13" s="247" t="s">
        <v>85</v>
      </c>
      <c r="D13" s="225" t="s">
        <v>86</v>
      </c>
      <c r="E13" s="132"/>
      <c r="F13" s="250" t="s">
        <v>93</v>
      </c>
      <c r="G13" s="251"/>
      <c r="H13" s="251"/>
      <c r="I13" s="252"/>
      <c r="J13" s="256" t="s">
        <v>89</v>
      </c>
      <c r="K13" s="256"/>
      <c r="L13" s="256"/>
      <c r="M13" s="256"/>
      <c r="N13" s="225" t="s">
        <v>95</v>
      </c>
      <c r="O13"/>
    </row>
    <row r="14" spans="1:15" ht="16.5" customHeight="1" thickBot="1">
      <c r="A14" s="245"/>
      <c r="B14" s="246"/>
      <c r="C14" s="248"/>
      <c r="D14" s="245"/>
      <c r="E14" s="258" t="s">
        <v>87</v>
      </c>
      <c r="F14" s="253"/>
      <c r="G14" s="254"/>
      <c r="H14" s="254"/>
      <c r="I14" s="255"/>
      <c r="J14" s="257"/>
      <c r="K14" s="257"/>
      <c r="L14" s="257"/>
      <c r="M14" s="257"/>
      <c r="N14" s="245"/>
      <c r="O14"/>
    </row>
    <row r="15" spans="1:15" ht="16.5" customHeight="1" thickBot="1">
      <c r="A15" s="226"/>
      <c r="B15" s="212"/>
      <c r="C15" s="249"/>
      <c r="D15" s="226"/>
      <c r="E15" s="259"/>
      <c r="F15" s="126" t="s">
        <v>32</v>
      </c>
      <c r="G15" s="127" t="s">
        <v>34</v>
      </c>
      <c r="H15" s="127" t="s">
        <v>7</v>
      </c>
      <c r="I15" s="128" t="s">
        <v>88</v>
      </c>
      <c r="J15" s="133" t="s">
        <v>32</v>
      </c>
      <c r="K15" s="127" t="s">
        <v>34</v>
      </c>
      <c r="L15" s="127" t="s">
        <v>7</v>
      </c>
      <c r="M15" s="134" t="s">
        <v>88</v>
      </c>
      <c r="N15" s="226"/>
      <c r="O15"/>
    </row>
    <row r="16" spans="1:15" ht="17.25" customHeight="1">
      <c r="A16" s="115">
        <v>1</v>
      </c>
      <c r="B16" s="171" t="s">
        <v>126</v>
      </c>
      <c r="C16" s="171">
        <v>2006</v>
      </c>
      <c r="D16" s="171" t="s">
        <v>12</v>
      </c>
      <c r="E16" s="172" t="s">
        <v>10</v>
      </c>
      <c r="F16" s="175">
        <v>2.8333333333333335</v>
      </c>
      <c r="G16" s="175">
        <v>6.466666666666666</v>
      </c>
      <c r="H16" s="175">
        <v>0</v>
      </c>
      <c r="I16" s="175">
        <v>9.299999999999999</v>
      </c>
      <c r="J16" s="175">
        <v>2.4666666666666663</v>
      </c>
      <c r="K16" s="175">
        <v>5.6000000000000005</v>
      </c>
      <c r="L16" s="175">
        <v>0</v>
      </c>
      <c r="M16" s="175">
        <v>8.066666666666666</v>
      </c>
      <c r="N16" s="176">
        <v>17.366666666666667</v>
      </c>
      <c r="O16"/>
    </row>
    <row r="17" spans="1:15" ht="17.25" customHeight="1">
      <c r="A17" s="115">
        <v>2</v>
      </c>
      <c r="B17" s="171" t="s">
        <v>123</v>
      </c>
      <c r="C17" s="171">
        <v>2005</v>
      </c>
      <c r="D17" s="171" t="s">
        <v>12</v>
      </c>
      <c r="E17" s="172"/>
      <c r="F17" s="175">
        <v>2.033333333333333</v>
      </c>
      <c r="G17" s="175">
        <v>5.433333333333334</v>
      </c>
      <c r="H17" s="175">
        <v>0</v>
      </c>
      <c r="I17" s="175">
        <v>7.466666666666667</v>
      </c>
      <c r="J17" s="175">
        <v>2.5666666666666664</v>
      </c>
      <c r="K17" s="175">
        <v>6.133333333333333</v>
      </c>
      <c r="L17" s="175">
        <v>0</v>
      </c>
      <c r="M17" s="175">
        <v>8.7</v>
      </c>
      <c r="N17" s="176">
        <v>16.166666666666664</v>
      </c>
      <c r="O17"/>
    </row>
    <row r="18" spans="1:15" ht="15">
      <c r="A18" s="115">
        <v>3</v>
      </c>
      <c r="B18" s="171" t="s">
        <v>99</v>
      </c>
      <c r="C18" s="171">
        <v>2005</v>
      </c>
      <c r="D18" s="171" t="s">
        <v>12</v>
      </c>
      <c r="E18" s="172" t="s">
        <v>81</v>
      </c>
      <c r="F18" s="175">
        <v>1.7666666666666668</v>
      </c>
      <c r="G18" s="175">
        <v>5.233333333333333</v>
      </c>
      <c r="H18" s="175">
        <v>0</v>
      </c>
      <c r="I18" s="175">
        <v>7</v>
      </c>
      <c r="J18" s="175">
        <v>2.3000000000000003</v>
      </c>
      <c r="K18" s="175">
        <v>6.766666666666667</v>
      </c>
      <c r="L18" s="175">
        <v>0</v>
      </c>
      <c r="M18" s="175">
        <v>9.066666666666666</v>
      </c>
      <c r="N18" s="176">
        <v>16.066666666666666</v>
      </c>
      <c r="O18"/>
    </row>
    <row r="19" spans="1:15" ht="15">
      <c r="A19" s="100">
        <v>4</v>
      </c>
      <c r="B19" s="171" t="s">
        <v>127</v>
      </c>
      <c r="C19" s="171">
        <v>2006</v>
      </c>
      <c r="D19" s="171" t="s">
        <v>12</v>
      </c>
      <c r="E19" s="172" t="s">
        <v>49</v>
      </c>
      <c r="F19" s="175">
        <v>1.3</v>
      </c>
      <c r="G19" s="175">
        <v>5.433333333333334</v>
      </c>
      <c r="H19" s="175">
        <v>0</v>
      </c>
      <c r="I19" s="175">
        <v>6.733333333333333</v>
      </c>
      <c r="J19" s="175">
        <v>1.3</v>
      </c>
      <c r="K19" s="175">
        <v>5.733333333333333</v>
      </c>
      <c r="L19" s="175">
        <v>0</v>
      </c>
      <c r="M19" s="175">
        <v>7.033333333333333</v>
      </c>
      <c r="N19" s="176">
        <v>13.766666666666666</v>
      </c>
      <c r="O19"/>
    </row>
    <row r="20" spans="1:15" ht="15">
      <c r="A20" s="100">
        <v>5</v>
      </c>
      <c r="B20" s="171" t="s">
        <v>128</v>
      </c>
      <c r="C20" s="171">
        <v>2006</v>
      </c>
      <c r="D20" s="171" t="s">
        <v>12</v>
      </c>
      <c r="E20" s="172"/>
      <c r="F20" s="175">
        <v>1.4666666666666668</v>
      </c>
      <c r="G20" s="175">
        <v>4.366666666666666</v>
      </c>
      <c r="H20" s="175">
        <v>0</v>
      </c>
      <c r="I20" s="175">
        <v>5.833333333333333</v>
      </c>
      <c r="J20" s="175">
        <v>1.8333333333333333</v>
      </c>
      <c r="K20" s="175">
        <v>5.066666666666666</v>
      </c>
      <c r="L20" s="175">
        <v>0</v>
      </c>
      <c r="M20" s="175">
        <v>6.8999999999999995</v>
      </c>
      <c r="N20" s="176">
        <v>12.733333333333333</v>
      </c>
      <c r="O20"/>
    </row>
    <row r="21" spans="1:15" ht="15">
      <c r="A21" s="100">
        <v>6</v>
      </c>
      <c r="B21" s="171" t="s">
        <v>125</v>
      </c>
      <c r="C21" s="171">
        <v>2006</v>
      </c>
      <c r="D21" s="171" t="s">
        <v>111</v>
      </c>
      <c r="E21" s="172" t="s">
        <v>82</v>
      </c>
      <c r="F21" s="175">
        <v>0.8333333333333334</v>
      </c>
      <c r="G21" s="175">
        <v>4.3999999999999995</v>
      </c>
      <c r="H21" s="175">
        <v>0</v>
      </c>
      <c r="I21" s="175">
        <v>5.2333333333333325</v>
      </c>
      <c r="J21" s="175">
        <v>1.0999999999999999</v>
      </c>
      <c r="K21" s="175">
        <v>5.266666666666667</v>
      </c>
      <c r="L21" s="175">
        <v>0</v>
      </c>
      <c r="M21" s="175">
        <v>6.366666666666666</v>
      </c>
      <c r="N21" s="176">
        <v>11.599999999999998</v>
      </c>
      <c r="O21"/>
    </row>
    <row r="22" spans="1:15" ht="15">
      <c r="A22" s="100">
        <v>7</v>
      </c>
      <c r="B22" s="171" t="s">
        <v>124</v>
      </c>
      <c r="C22" s="171">
        <v>2006</v>
      </c>
      <c r="D22" s="171" t="s">
        <v>91</v>
      </c>
      <c r="E22" s="172" t="s">
        <v>45</v>
      </c>
      <c r="F22" s="175">
        <v>0.7666666666666666</v>
      </c>
      <c r="G22" s="175">
        <v>4.3</v>
      </c>
      <c r="H22" s="175">
        <v>0</v>
      </c>
      <c r="I22" s="175">
        <v>5.066666666666666</v>
      </c>
      <c r="J22" s="175">
        <v>1.0333333333333334</v>
      </c>
      <c r="K22" s="175">
        <v>4.8</v>
      </c>
      <c r="L22" s="175">
        <v>0</v>
      </c>
      <c r="M22" s="175">
        <v>5.833333333333333</v>
      </c>
      <c r="N22" s="176">
        <v>10.899999999999999</v>
      </c>
      <c r="O22"/>
    </row>
    <row r="23" spans="1:15" ht="16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ht="31.5" customHeight="1" thickBot="1">
      <c r="A24" s="216" t="s">
        <v>130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</row>
    <row r="25" spans="1:15" ht="16.5" customHeight="1">
      <c r="A25" s="225" t="s">
        <v>90</v>
      </c>
      <c r="B25" s="211" t="s">
        <v>101</v>
      </c>
      <c r="C25" s="247" t="s">
        <v>85</v>
      </c>
      <c r="D25" s="225" t="s">
        <v>86</v>
      </c>
      <c r="E25" s="132"/>
      <c r="F25" s="250" t="s">
        <v>93</v>
      </c>
      <c r="G25" s="251"/>
      <c r="H25" s="251"/>
      <c r="I25" s="252"/>
      <c r="J25" s="256" t="s">
        <v>89</v>
      </c>
      <c r="K25" s="256"/>
      <c r="L25" s="256"/>
      <c r="M25" s="256"/>
      <c r="N25" s="225" t="s">
        <v>95</v>
      </c>
      <c r="O25"/>
    </row>
    <row r="26" spans="1:15" ht="16.5" customHeight="1" thickBot="1">
      <c r="A26" s="245"/>
      <c r="B26" s="246"/>
      <c r="C26" s="248"/>
      <c r="D26" s="245"/>
      <c r="E26" s="258" t="s">
        <v>87</v>
      </c>
      <c r="F26" s="253"/>
      <c r="G26" s="254"/>
      <c r="H26" s="254"/>
      <c r="I26" s="255"/>
      <c r="J26" s="257"/>
      <c r="K26" s="257"/>
      <c r="L26" s="257"/>
      <c r="M26" s="257"/>
      <c r="N26" s="245"/>
      <c r="O26"/>
    </row>
    <row r="27" spans="1:15" ht="16.5" customHeight="1" thickBot="1">
      <c r="A27" s="226"/>
      <c r="B27" s="212"/>
      <c r="C27" s="249"/>
      <c r="D27" s="226"/>
      <c r="E27" s="259"/>
      <c r="F27" s="126" t="s">
        <v>32</v>
      </c>
      <c r="G27" s="127" t="s">
        <v>34</v>
      </c>
      <c r="H27" s="127" t="s">
        <v>7</v>
      </c>
      <c r="I27" s="128" t="s">
        <v>88</v>
      </c>
      <c r="J27" s="133" t="s">
        <v>32</v>
      </c>
      <c r="K27" s="127" t="s">
        <v>34</v>
      </c>
      <c r="L27" s="127" t="s">
        <v>7</v>
      </c>
      <c r="M27" s="134" t="s">
        <v>88</v>
      </c>
      <c r="N27" s="226"/>
      <c r="O27"/>
    </row>
    <row r="28" spans="1:15" ht="15">
      <c r="A28" s="115">
        <v>1</v>
      </c>
      <c r="B28" s="171" t="s">
        <v>132</v>
      </c>
      <c r="C28" s="171">
        <v>2003</v>
      </c>
      <c r="D28" s="171" t="s">
        <v>91</v>
      </c>
      <c r="E28" s="172" t="s">
        <v>49</v>
      </c>
      <c r="F28" s="175">
        <v>3.033333333333333</v>
      </c>
      <c r="G28" s="175">
        <v>6.433333333333334</v>
      </c>
      <c r="H28" s="175">
        <v>0</v>
      </c>
      <c r="I28" s="175">
        <v>9.466666666666667</v>
      </c>
      <c r="J28" s="175">
        <v>2.8000000000000003</v>
      </c>
      <c r="K28" s="175">
        <v>5.533333333333334</v>
      </c>
      <c r="L28" s="175">
        <v>0</v>
      </c>
      <c r="M28" s="175">
        <v>8.333333333333334</v>
      </c>
      <c r="N28" s="176">
        <v>17.8</v>
      </c>
      <c r="O28"/>
    </row>
    <row r="29" spans="1:15" ht="15">
      <c r="A29" s="115">
        <v>2</v>
      </c>
      <c r="B29" s="171" t="s">
        <v>131</v>
      </c>
      <c r="C29" s="171">
        <v>2003</v>
      </c>
      <c r="D29" s="171" t="s">
        <v>12</v>
      </c>
      <c r="E29" s="172"/>
      <c r="F29" s="175">
        <v>2.3666666666666667</v>
      </c>
      <c r="G29" s="175">
        <v>5.8999999999999995</v>
      </c>
      <c r="H29" s="175">
        <v>0</v>
      </c>
      <c r="I29" s="175">
        <v>8.266666666666666</v>
      </c>
      <c r="J29" s="175">
        <v>2.8333333333333335</v>
      </c>
      <c r="K29" s="175">
        <v>5.933333333333334</v>
      </c>
      <c r="L29" s="175">
        <v>0</v>
      </c>
      <c r="M29" s="175">
        <v>8.766666666666667</v>
      </c>
      <c r="N29" s="176">
        <v>17.03333333333333</v>
      </c>
      <c r="O29"/>
    </row>
    <row r="30" spans="1:15" ht="15">
      <c r="A30" s="115">
        <v>3</v>
      </c>
      <c r="B30" s="171" t="s">
        <v>134</v>
      </c>
      <c r="C30" s="171">
        <v>2003</v>
      </c>
      <c r="D30" s="171" t="s">
        <v>12</v>
      </c>
      <c r="E30" s="172" t="s">
        <v>81</v>
      </c>
      <c r="F30" s="175">
        <v>1.9666666666666668</v>
      </c>
      <c r="G30" s="175">
        <v>5.466666666666666</v>
      </c>
      <c r="H30" s="175">
        <v>0</v>
      </c>
      <c r="I30" s="175">
        <v>7.433333333333333</v>
      </c>
      <c r="J30" s="175">
        <v>2.733333333333333</v>
      </c>
      <c r="K30" s="175">
        <v>6.233333333333333</v>
      </c>
      <c r="L30" s="175">
        <v>0</v>
      </c>
      <c r="M30" s="175">
        <v>8.966666666666667</v>
      </c>
      <c r="N30" s="176">
        <v>16.4</v>
      </c>
      <c r="O30"/>
    </row>
    <row r="31" spans="1:15" ht="15">
      <c r="A31" s="100">
        <v>4</v>
      </c>
      <c r="B31" s="171" t="s">
        <v>133</v>
      </c>
      <c r="C31" s="171">
        <v>2004</v>
      </c>
      <c r="D31" s="171" t="s">
        <v>12</v>
      </c>
      <c r="E31" s="172" t="s">
        <v>82</v>
      </c>
      <c r="F31" s="175">
        <v>1.9000000000000001</v>
      </c>
      <c r="G31" s="175">
        <v>5.166666666666667</v>
      </c>
      <c r="H31" s="175">
        <v>0</v>
      </c>
      <c r="I31" s="175">
        <v>7.066666666666667</v>
      </c>
      <c r="J31" s="175">
        <v>2.0666666666666664</v>
      </c>
      <c r="K31" s="175">
        <v>5.166666666666667</v>
      </c>
      <c r="L31" s="175">
        <v>0</v>
      </c>
      <c r="M31" s="175">
        <v>7.233333333333333</v>
      </c>
      <c r="N31" s="176">
        <v>14.3</v>
      </c>
      <c r="O31"/>
    </row>
    <row r="32" spans="1:15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</sheetData>
  <sheetProtection/>
  <mergeCells count="27">
    <mergeCell ref="E26:E27"/>
    <mergeCell ref="A12:O12"/>
    <mergeCell ref="E14:E15"/>
    <mergeCell ref="A24:O24"/>
    <mergeCell ref="A25:A27"/>
    <mergeCell ref="B25:B27"/>
    <mergeCell ref="C25:C27"/>
    <mergeCell ref="D25:D27"/>
    <mergeCell ref="F25:I26"/>
    <mergeCell ref="J25:M26"/>
    <mergeCell ref="N25:N27"/>
    <mergeCell ref="N13:N15"/>
    <mergeCell ref="B13:B15"/>
    <mergeCell ref="A13:A15"/>
    <mergeCell ref="C13:C15"/>
    <mergeCell ref="D13:D15"/>
    <mergeCell ref="F13:I14"/>
    <mergeCell ref="J13:M14"/>
    <mergeCell ref="C3:C4"/>
    <mergeCell ref="A1:O1"/>
    <mergeCell ref="N3:N4"/>
    <mergeCell ref="F3:I3"/>
    <mergeCell ref="J3:M3"/>
    <mergeCell ref="A3:A4"/>
    <mergeCell ref="B3:B4"/>
    <mergeCell ref="D3:D4"/>
    <mergeCell ref="E3:E4"/>
  </mergeCells>
  <printOptions horizontalCentered="1"/>
  <pageMargins left="0.1968503937007874" right="0.1968503937007874" top="0.7480314960629921" bottom="0.3937007874015748" header="0.1968503937007874" footer="0.15748031496062992"/>
  <pageSetup horizontalDpi="600" verticalDpi="600" orientation="landscape" paperSize="9" scale="92" r:id="rId1"/>
  <headerFooter alignWithMargins="0">
    <oddHeader>&amp;C&amp;"Arial CE,Tučné"&amp;16JIHOČESKÁ LIGA  2014-2015
České Budějovice, 21. března 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0"/>
  <sheetViews>
    <sheetView view="pageLayout" workbookViewId="0" topLeftCell="A20">
      <selection activeCell="A24" sqref="A24:O24"/>
    </sheetView>
  </sheetViews>
  <sheetFormatPr defaultColWidth="9.00390625" defaultRowHeight="12.75"/>
  <cols>
    <col min="1" max="1" width="8.875" style="1" customWidth="1"/>
    <col min="2" max="2" width="20.625" style="1" bestFit="1" customWidth="1"/>
    <col min="3" max="3" width="7.00390625" style="1" customWidth="1"/>
    <col min="4" max="4" width="26.00390625" style="1" bestFit="1" customWidth="1"/>
    <col min="5" max="5" width="0" style="1" hidden="1" customWidth="1"/>
    <col min="6" max="8" width="5.25390625" style="1" customWidth="1"/>
    <col min="9" max="9" width="14.00390625" style="1" bestFit="1" customWidth="1"/>
    <col min="10" max="12" width="5.25390625" style="1" customWidth="1"/>
    <col min="13" max="13" width="14.00390625" style="1" bestFit="1" customWidth="1"/>
    <col min="14" max="15" width="9.125" style="1" customWidth="1"/>
  </cols>
  <sheetData>
    <row r="1" ht="12.75" hidden="1"/>
    <row r="2" spans="1:15" ht="16.5" customHeight="1" hidden="1">
      <c r="A2" s="68">
        <v>6</v>
      </c>
      <c r="B2" s="71"/>
      <c r="C2" s="26"/>
      <c r="D2" s="25"/>
      <c r="E2" s="26" t="s">
        <v>83</v>
      </c>
      <c r="F2" s="20"/>
      <c r="G2" s="74"/>
      <c r="H2" s="3"/>
      <c r="I2" s="10"/>
      <c r="J2" s="20"/>
      <c r="K2" s="3"/>
      <c r="L2" s="3"/>
      <c r="M2" s="21"/>
      <c r="N2" s="13"/>
      <c r="O2" s="9"/>
    </row>
    <row r="3" spans="1:15" ht="16.5" customHeight="1" hidden="1">
      <c r="A3" s="68"/>
      <c r="B3" s="70"/>
      <c r="C3" s="26"/>
      <c r="D3" s="25"/>
      <c r="E3" s="26"/>
      <c r="F3" s="20"/>
      <c r="G3" s="74"/>
      <c r="H3" s="3"/>
      <c r="I3" s="72"/>
      <c r="J3" s="20"/>
      <c r="K3" s="3"/>
      <c r="L3" s="3"/>
      <c r="M3" s="73"/>
      <c r="N3" s="13"/>
      <c r="O3" s="9"/>
    </row>
    <row r="4" ht="12.75" hidden="1"/>
    <row r="5" spans="1:15" ht="28.5" customHeight="1">
      <c r="A5" s="216" t="s">
        <v>139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</row>
    <row r="6" ht="13.5" thickBot="1"/>
    <row r="7" spans="1:15" ht="32.25" customHeight="1" thickBot="1">
      <c r="A7" s="260" t="s">
        <v>90</v>
      </c>
      <c r="B7" s="219" t="s">
        <v>101</v>
      </c>
      <c r="C7" s="262" t="s">
        <v>85</v>
      </c>
      <c r="D7" s="219" t="s">
        <v>86</v>
      </c>
      <c r="E7" s="247" t="s">
        <v>87</v>
      </c>
      <c r="F7" s="208" t="s">
        <v>93</v>
      </c>
      <c r="G7" s="209"/>
      <c r="H7" s="209"/>
      <c r="I7" s="210"/>
      <c r="J7" s="238" t="s">
        <v>89</v>
      </c>
      <c r="K7" s="236"/>
      <c r="L7" s="236"/>
      <c r="M7" s="237"/>
      <c r="N7" s="219" t="s">
        <v>95</v>
      </c>
      <c r="O7"/>
    </row>
    <row r="8" spans="1:15" ht="13.5" thickBot="1">
      <c r="A8" s="261"/>
      <c r="B8" s="220"/>
      <c r="C8" s="259"/>
      <c r="D8" s="220"/>
      <c r="E8" s="257"/>
      <c r="F8" s="126" t="s">
        <v>32</v>
      </c>
      <c r="G8" s="127" t="s">
        <v>34</v>
      </c>
      <c r="H8" s="127" t="s">
        <v>7</v>
      </c>
      <c r="I8" s="128" t="s">
        <v>88</v>
      </c>
      <c r="J8" s="126" t="s">
        <v>32</v>
      </c>
      <c r="K8" s="127" t="s">
        <v>34</v>
      </c>
      <c r="L8" s="127" t="s">
        <v>7</v>
      </c>
      <c r="M8" s="128" t="s">
        <v>88</v>
      </c>
      <c r="N8" s="220"/>
      <c r="O8"/>
    </row>
    <row r="9" spans="1:15" ht="12.75">
      <c r="A9" s="139">
        <v>1</v>
      </c>
      <c r="B9" s="141" t="s">
        <v>136</v>
      </c>
      <c r="C9" s="140">
        <v>2004</v>
      </c>
      <c r="D9" s="157" t="s">
        <v>91</v>
      </c>
      <c r="E9" s="138"/>
      <c r="F9" s="177">
        <v>3.1666666666666665</v>
      </c>
      <c r="G9" s="178">
        <v>6.766666666666667</v>
      </c>
      <c r="H9" s="178">
        <v>0</v>
      </c>
      <c r="I9" s="179">
        <v>9.933333333333334</v>
      </c>
      <c r="J9" s="177">
        <v>2.5</v>
      </c>
      <c r="K9" s="178">
        <v>6.566666666666666</v>
      </c>
      <c r="L9" s="178">
        <v>0</v>
      </c>
      <c r="M9" s="179">
        <v>9.066666666666666</v>
      </c>
      <c r="N9" s="180">
        <v>19</v>
      </c>
      <c r="O9"/>
    </row>
    <row r="10" spans="1:15" ht="12.75">
      <c r="A10" s="161">
        <v>2</v>
      </c>
      <c r="B10" s="160" t="s">
        <v>135</v>
      </c>
      <c r="C10" s="159">
        <v>2004</v>
      </c>
      <c r="D10" s="160" t="s">
        <v>12</v>
      </c>
      <c r="E10" s="158" t="s">
        <v>82</v>
      </c>
      <c r="F10" s="181">
        <v>2.533333333333333</v>
      </c>
      <c r="G10" s="182">
        <v>6.366666666666667</v>
      </c>
      <c r="H10" s="182">
        <v>0</v>
      </c>
      <c r="I10" s="183">
        <v>8.9</v>
      </c>
      <c r="J10" s="181">
        <v>1.9333333333333336</v>
      </c>
      <c r="K10" s="182">
        <v>6.5</v>
      </c>
      <c r="L10" s="182">
        <v>0</v>
      </c>
      <c r="M10" s="183">
        <v>8.433333333333334</v>
      </c>
      <c r="N10" s="184">
        <v>17.333333333333336</v>
      </c>
      <c r="O10"/>
    </row>
    <row r="11" spans="1:15" ht="15">
      <c r="A11" s="156">
        <v>3</v>
      </c>
      <c r="B11" s="157" t="s">
        <v>138</v>
      </c>
      <c r="C11" s="162">
        <v>2004</v>
      </c>
      <c r="D11" s="131" t="s">
        <v>111</v>
      </c>
      <c r="E11" s="155" t="s">
        <v>10</v>
      </c>
      <c r="F11" s="185">
        <v>1.5</v>
      </c>
      <c r="G11" s="186">
        <v>4.366666666666666</v>
      </c>
      <c r="H11" s="186">
        <v>0.6</v>
      </c>
      <c r="I11" s="187">
        <v>5.266666666666667</v>
      </c>
      <c r="J11" s="185">
        <v>0.5666666666666668</v>
      </c>
      <c r="K11" s="186">
        <v>4.833333333333333</v>
      </c>
      <c r="L11" s="186">
        <v>0</v>
      </c>
      <c r="M11" s="187">
        <v>5.3999999999999995</v>
      </c>
      <c r="N11" s="188">
        <v>10.666666666666666</v>
      </c>
      <c r="O11"/>
    </row>
    <row r="12" spans="1:15" ht="12.75">
      <c r="A12" s="161">
        <v>4</v>
      </c>
      <c r="B12" s="160" t="s">
        <v>137</v>
      </c>
      <c r="C12" s="159">
        <v>2004</v>
      </c>
      <c r="D12" s="160" t="s">
        <v>111</v>
      </c>
      <c r="E12" s="158" t="s">
        <v>81</v>
      </c>
      <c r="F12" s="181">
        <v>0.9666666666666668</v>
      </c>
      <c r="G12" s="182">
        <v>4.233333333333333</v>
      </c>
      <c r="H12" s="182">
        <v>0.6</v>
      </c>
      <c r="I12" s="183">
        <v>4.6000000000000005</v>
      </c>
      <c r="J12" s="181">
        <v>0.8666666666666666</v>
      </c>
      <c r="K12" s="182">
        <v>4.933333333333334</v>
      </c>
      <c r="L12" s="182">
        <v>0</v>
      </c>
      <c r="M12" s="183">
        <v>5.8</v>
      </c>
      <c r="N12" s="184">
        <v>10.4</v>
      </c>
      <c r="O12"/>
    </row>
    <row r="13" spans="1:15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ht="16.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15" ht="16.5" customHeight="1">
      <c r="A15" s="150"/>
      <c r="B15" s="153"/>
      <c r="C15" s="150"/>
      <c r="D15" s="149"/>
      <c r="E15" s="150"/>
      <c r="F15" s="118"/>
      <c r="G15" s="118"/>
      <c r="H15" s="118"/>
      <c r="I15" s="118"/>
      <c r="J15" s="118"/>
      <c r="K15" s="118"/>
      <c r="L15" s="118"/>
      <c r="M15" s="118"/>
      <c r="N15" s="118"/>
      <c r="O15" s="118"/>
    </row>
    <row r="16" spans="1:15" ht="28.5" customHeight="1">
      <c r="A16" s="216" t="s">
        <v>140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</row>
    <row r="17" ht="17.25" customHeight="1" thickBot="1">
      <c r="O17"/>
    </row>
    <row r="18" spans="1:15" ht="13.5" customHeight="1" thickBot="1">
      <c r="A18" s="260" t="s">
        <v>90</v>
      </c>
      <c r="B18" s="219" t="s">
        <v>101</v>
      </c>
      <c r="C18" s="262" t="s">
        <v>85</v>
      </c>
      <c r="D18" s="219" t="s">
        <v>86</v>
      </c>
      <c r="E18" s="247" t="s">
        <v>87</v>
      </c>
      <c r="F18" s="208" t="s">
        <v>93</v>
      </c>
      <c r="G18" s="209"/>
      <c r="H18" s="209"/>
      <c r="I18" s="210"/>
      <c r="J18" s="238" t="s">
        <v>89</v>
      </c>
      <c r="K18" s="236"/>
      <c r="L18" s="236"/>
      <c r="M18" s="237"/>
      <c r="N18" s="219" t="s">
        <v>95</v>
      </c>
      <c r="O18"/>
    </row>
    <row r="19" spans="1:15" ht="13.5" thickBot="1">
      <c r="A19" s="261"/>
      <c r="B19" s="220"/>
      <c r="C19" s="259"/>
      <c r="D19" s="220"/>
      <c r="E19" s="257"/>
      <c r="F19" s="126" t="s">
        <v>32</v>
      </c>
      <c r="G19" s="127" t="s">
        <v>34</v>
      </c>
      <c r="H19" s="127" t="s">
        <v>7</v>
      </c>
      <c r="I19" s="128" t="s">
        <v>88</v>
      </c>
      <c r="J19" s="126" t="s">
        <v>32</v>
      </c>
      <c r="K19" s="127" t="s">
        <v>34</v>
      </c>
      <c r="L19" s="127" t="s">
        <v>7</v>
      </c>
      <c r="M19" s="128" t="s">
        <v>88</v>
      </c>
      <c r="N19" s="220"/>
      <c r="O19"/>
    </row>
    <row r="20" spans="1:15" ht="16.5" customHeight="1">
      <c r="A20" s="68">
        <v>1</v>
      </c>
      <c r="B20" s="129" t="s">
        <v>141</v>
      </c>
      <c r="C20" s="117">
        <v>2002</v>
      </c>
      <c r="D20" s="116" t="s">
        <v>91</v>
      </c>
      <c r="E20" s="117"/>
      <c r="F20" s="167">
        <v>2.266666666666667</v>
      </c>
      <c r="G20" s="168">
        <v>6.2</v>
      </c>
      <c r="H20" s="168">
        <v>0</v>
      </c>
      <c r="I20" s="189">
        <v>8.466666666666667</v>
      </c>
      <c r="J20" s="167">
        <v>2.4</v>
      </c>
      <c r="K20" s="168">
        <v>5.666666666666667</v>
      </c>
      <c r="L20" s="168">
        <v>0</v>
      </c>
      <c r="M20" s="190">
        <v>8.066666666666666</v>
      </c>
      <c r="N20" s="191">
        <v>16.53333333333333</v>
      </c>
      <c r="O20"/>
    </row>
    <row r="21" spans="1:15" ht="16.5" customHeight="1">
      <c r="A21" s="68">
        <v>2</v>
      </c>
      <c r="B21" s="109" t="s">
        <v>142</v>
      </c>
      <c r="C21" s="108">
        <v>2000</v>
      </c>
      <c r="D21" s="109" t="s">
        <v>111</v>
      </c>
      <c r="E21" s="108" t="s">
        <v>49</v>
      </c>
      <c r="F21" s="192">
        <v>1.8666666666666665</v>
      </c>
      <c r="G21" s="193">
        <v>5.3999999999999995</v>
      </c>
      <c r="H21" s="193">
        <v>0</v>
      </c>
      <c r="I21" s="194">
        <v>7.266666666666666</v>
      </c>
      <c r="J21" s="192">
        <v>1.2333333333333334</v>
      </c>
      <c r="K21" s="193">
        <v>4.933333333333334</v>
      </c>
      <c r="L21" s="193">
        <v>0</v>
      </c>
      <c r="M21" s="190">
        <v>6.166666666666667</v>
      </c>
      <c r="N21" s="191">
        <v>13.433333333333334</v>
      </c>
      <c r="O21"/>
    </row>
    <row r="22" spans="1:15" ht="16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ht="16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ht="28.5" customHeight="1">
      <c r="A24" s="207" t="s">
        <v>143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</row>
    <row r="25" ht="13.5" thickBot="1"/>
    <row r="26" spans="1:15" ht="32.25" customHeight="1" thickBot="1">
      <c r="A26" s="260" t="s">
        <v>90</v>
      </c>
      <c r="B26" s="217" t="s">
        <v>101</v>
      </c>
      <c r="C26" s="219" t="s">
        <v>85</v>
      </c>
      <c r="D26" s="221" t="s">
        <v>86</v>
      </c>
      <c r="E26" s="223" t="s">
        <v>87</v>
      </c>
      <c r="F26" s="208" t="s">
        <v>93</v>
      </c>
      <c r="G26" s="209"/>
      <c r="H26" s="209"/>
      <c r="I26" s="210"/>
      <c r="J26" s="238" t="s">
        <v>89</v>
      </c>
      <c r="K26" s="236"/>
      <c r="L26" s="236"/>
      <c r="M26" s="237"/>
      <c r="N26" s="219" t="s">
        <v>95</v>
      </c>
      <c r="O26"/>
    </row>
    <row r="27" spans="1:15" ht="13.5" thickBot="1">
      <c r="A27" s="261"/>
      <c r="B27" s="218"/>
      <c r="C27" s="220"/>
      <c r="D27" s="222"/>
      <c r="E27" s="224"/>
      <c r="F27" s="126" t="s">
        <v>32</v>
      </c>
      <c r="G27" s="127" t="s">
        <v>34</v>
      </c>
      <c r="H27" s="127" t="s">
        <v>7</v>
      </c>
      <c r="I27" s="128" t="s">
        <v>88</v>
      </c>
      <c r="J27" s="126" t="s">
        <v>32</v>
      </c>
      <c r="K27" s="127" t="s">
        <v>34</v>
      </c>
      <c r="L27" s="127" t="s">
        <v>7</v>
      </c>
      <c r="M27" s="128" t="s">
        <v>88</v>
      </c>
      <c r="N27" s="220"/>
      <c r="O27"/>
    </row>
    <row r="28" spans="1:15" ht="16.5" customHeight="1">
      <c r="A28" s="68">
        <v>1</v>
      </c>
      <c r="B28" s="130" t="s">
        <v>144</v>
      </c>
      <c r="C28" s="115">
        <v>2000</v>
      </c>
      <c r="D28" s="116" t="s">
        <v>91</v>
      </c>
      <c r="E28" s="22"/>
      <c r="F28" s="167">
        <v>4.366666666666666</v>
      </c>
      <c r="G28" s="168">
        <v>7.233333333333333</v>
      </c>
      <c r="H28" s="168">
        <v>0</v>
      </c>
      <c r="I28" s="189">
        <v>11.6</v>
      </c>
      <c r="J28" s="167">
        <v>2.866666666666667</v>
      </c>
      <c r="K28" s="168">
        <v>6.366666666666667</v>
      </c>
      <c r="L28" s="168">
        <v>0</v>
      </c>
      <c r="M28" s="190">
        <v>9.233333333333334</v>
      </c>
      <c r="N28" s="191">
        <v>20.833333333333336</v>
      </c>
      <c r="O28"/>
    </row>
    <row r="29" spans="1:15" ht="16.5" customHeight="1">
      <c r="A29" s="68">
        <v>2</v>
      </c>
      <c r="B29" s="111" t="s">
        <v>145</v>
      </c>
      <c r="C29" s="100">
        <v>2002</v>
      </c>
      <c r="D29" s="106" t="s">
        <v>12</v>
      </c>
      <c r="E29" s="26" t="s">
        <v>82</v>
      </c>
      <c r="F29" s="192">
        <v>3.3333333333333335</v>
      </c>
      <c r="G29" s="193">
        <v>6.433333333333334</v>
      </c>
      <c r="H29" s="193">
        <v>0</v>
      </c>
      <c r="I29" s="194">
        <v>9.766666666666667</v>
      </c>
      <c r="J29" s="192">
        <v>3.3666666666666667</v>
      </c>
      <c r="K29" s="193">
        <v>6.333333333333333</v>
      </c>
      <c r="L29" s="193">
        <v>0</v>
      </c>
      <c r="M29" s="190">
        <v>9.7</v>
      </c>
      <c r="N29" s="191">
        <v>19.46666666666667</v>
      </c>
      <c r="O29"/>
    </row>
    <row r="30" spans="1:15" ht="15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ht="14.25" customHeight="1"/>
    <row r="32" ht="12" customHeight="1"/>
  </sheetData>
  <sheetProtection/>
  <mergeCells count="27">
    <mergeCell ref="A5:O5"/>
    <mergeCell ref="A7:A8"/>
    <mergeCell ref="B7:B8"/>
    <mergeCell ref="C7:C8"/>
    <mergeCell ref="D7:D8"/>
    <mergeCell ref="E7:E8"/>
    <mergeCell ref="F7:I7"/>
    <mergeCell ref="J7:M7"/>
    <mergeCell ref="N7:N8"/>
    <mergeCell ref="A24:O24"/>
    <mergeCell ref="A26:A27"/>
    <mergeCell ref="B26:B27"/>
    <mergeCell ref="C26:C27"/>
    <mergeCell ref="D26:D27"/>
    <mergeCell ref="E26:E27"/>
    <mergeCell ref="F26:I26"/>
    <mergeCell ref="J26:M26"/>
    <mergeCell ref="N26:N27"/>
    <mergeCell ref="A16:O16"/>
    <mergeCell ref="A18:A19"/>
    <mergeCell ref="B18:B19"/>
    <mergeCell ref="C18:C19"/>
    <mergeCell ref="D18:D19"/>
    <mergeCell ref="E18:E19"/>
    <mergeCell ref="F18:I18"/>
    <mergeCell ref="J18:M18"/>
    <mergeCell ref="N18:N19"/>
  </mergeCells>
  <printOptions horizontalCentered="1"/>
  <pageMargins left="0.1968503937007874" right="0.1968503937007874" top="0.7480314960629921" bottom="0.3937007874015748" header="0.1968503937007874" footer="0.15748031496062992"/>
  <pageSetup horizontalDpi="300" verticalDpi="300" orientation="landscape" paperSize="9" scale="92" r:id="rId1"/>
  <headerFooter alignWithMargins="0">
    <oddHeader>&amp;C&amp;"Arial CE,Tučné"&amp;16JIHOČESKÁ LIGA  2014-2015
České Budějovice, 21. března 2015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E14"/>
  <sheetViews>
    <sheetView zoomScalePageLayoutView="0" workbookViewId="0" topLeftCell="A1">
      <selection activeCell="G8" sqref="G8"/>
    </sheetView>
  </sheetViews>
  <sheetFormatPr defaultColWidth="9.00390625" defaultRowHeight="12.75"/>
  <cols>
    <col min="2" max="2" width="14.125" style="0" customWidth="1"/>
  </cols>
  <sheetData>
    <row r="3" spans="2:5" ht="14.25">
      <c r="B3" s="166" t="s">
        <v>152</v>
      </c>
      <c r="C3" s="166"/>
      <c r="D3" s="166"/>
      <c r="E3" s="166"/>
    </row>
    <row r="4" spans="2:5" ht="14.25">
      <c r="B4" s="166"/>
      <c r="C4" s="166"/>
      <c r="D4" s="166"/>
      <c r="E4" s="166"/>
    </row>
    <row r="5" spans="2:5" ht="14.25">
      <c r="B5" s="166" t="s">
        <v>153</v>
      </c>
      <c r="C5" s="166"/>
      <c r="D5" s="166" t="s">
        <v>154</v>
      </c>
      <c r="E5" s="166"/>
    </row>
    <row r="6" spans="2:5" ht="14.25">
      <c r="B6" s="166"/>
      <c r="C6" s="166"/>
      <c r="D6" s="166" t="s">
        <v>155</v>
      </c>
      <c r="E6" s="166"/>
    </row>
    <row r="7" spans="2:5" ht="14.25">
      <c r="B7" s="166"/>
      <c r="C7" s="166"/>
      <c r="D7" s="166" t="s">
        <v>156</v>
      </c>
      <c r="E7" s="166"/>
    </row>
    <row r="8" spans="2:5" ht="14.25">
      <c r="B8" s="166"/>
      <c r="C8" s="166"/>
      <c r="D8" s="166"/>
      <c r="E8" s="166"/>
    </row>
    <row r="9" spans="2:5" ht="14.25">
      <c r="B9" s="166"/>
      <c r="C9" s="166"/>
      <c r="D9" s="166"/>
      <c r="E9" s="166"/>
    </row>
    <row r="10" spans="2:5" ht="14.25">
      <c r="B10" s="166"/>
      <c r="C10" s="166"/>
      <c r="D10" s="166"/>
      <c r="E10" s="166"/>
    </row>
    <row r="11" spans="2:5" ht="14.25">
      <c r="B11" s="166" t="s">
        <v>157</v>
      </c>
      <c r="C11" s="166"/>
      <c r="D11" s="166" t="s">
        <v>158</v>
      </c>
      <c r="E11" s="166"/>
    </row>
    <row r="12" spans="2:5" ht="14.25">
      <c r="B12" s="166"/>
      <c r="C12" s="166"/>
      <c r="D12" s="166" t="s">
        <v>159</v>
      </c>
      <c r="E12" s="166"/>
    </row>
    <row r="13" spans="2:5" ht="14.25">
      <c r="B13" s="166"/>
      <c r="C13" s="166"/>
      <c r="D13" s="166" t="s">
        <v>160</v>
      </c>
      <c r="E13" s="166"/>
    </row>
    <row r="14" spans="2:5" ht="14.25">
      <c r="B14" s="166"/>
      <c r="C14" s="166"/>
      <c r="D14" s="166"/>
      <c r="E14" s="166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O21"/>
  <sheetViews>
    <sheetView view="pageLayout" workbookViewId="0" topLeftCell="A1">
      <selection activeCell="O23" sqref="O23"/>
    </sheetView>
  </sheetViews>
  <sheetFormatPr defaultColWidth="9.00390625" defaultRowHeight="12.75"/>
  <cols>
    <col min="1" max="1" width="9.25390625" style="1" customWidth="1"/>
    <col min="2" max="2" width="20.625" style="1" bestFit="1" customWidth="1"/>
    <col min="3" max="3" width="7.00390625" style="1" customWidth="1"/>
    <col min="4" max="4" width="26.00390625" style="1" bestFit="1" customWidth="1"/>
    <col min="5" max="5" width="0" style="1" hidden="1" customWidth="1"/>
    <col min="6" max="8" width="5.25390625" style="1" customWidth="1"/>
    <col min="9" max="9" width="14.00390625" style="1" bestFit="1" customWidth="1"/>
    <col min="10" max="12" width="5.25390625" style="1" customWidth="1"/>
    <col min="13" max="13" width="14.00390625" style="1" bestFit="1" customWidth="1"/>
    <col min="14" max="15" width="9.125" style="1" customWidth="1"/>
  </cols>
  <sheetData>
    <row r="1" spans="1:15" ht="28.5" customHeight="1">
      <c r="A1" s="216" t="s">
        <v>146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</row>
    <row r="2" ht="13.5" thickBot="1">
      <c r="O2"/>
    </row>
    <row r="3" spans="1:15" ht="32.25" customHeight="1" thickBot="1">
      <c r="A3" s="264" t="s">
        <v>90</v>
      </c>
      <c r="B3" s="262" t="s">
        <v>101</v>
      </c>
      <c r="C3" s="219" t="s">
        <v>85</v>
      </c>
      <c r="D3" s="221" t="s">
        <v>86</v>
      </c>
      <c r="E3" s="223" t="s">
        <v>87</v>
      </c>
      <c r="F3" s="208" t="s">
        <v>93</v>
      </c>
      <c r="G3" s="209"/>
      <c r="H3" s="209"/>
      <c r="I3" s="210"/>
      <c r="J3" s="238" t="s">
        <v>89</v>
      </c>
      <c r="K3" s="236"/>
      <c r="L3" s="236"/>
      <c r="M3" s="237"/>
      <c r="N3" s="219" t="s">
        <v>95</v>
      </c>
      <c r="O3"/>
    </row>
    <row r="4" spans="1:15" ht="13.5" thickBot="1">
      <c r="A4" s="265"/>
      <c r="B4" s="266"/>
      <c r="C4" s="263"/>
      <c r="D4" s="267"/>
      <c r="E4" s="268"/>
      <c r="F4" s="123" t="s">
        <v>32</v>
      </c>
      <c r="G4" s="124" t="s">
        <v>34</v>
      </c>
      <c r="H4" s="124" t="s">
        <v>7</v>
      </c>
      <c r="I4" s="125" t="s">
        <v>88</v>
      </c>
      <c r="J4" s="123" t="s">
        <v>32</v>
      </c>
      <c r="K4" s="124" t="s">
        <v>34</v>
      </c>
      <c r="L4" s="124" t="s">
        <v>7</v>
      </c>
      <c r="M4" s="125" t="s">
        <v>88</v>
      </c>
      <c r="N4" s="263"/>
      <c r="O4"/>
    </row>
    <row r="5" spans="1:15" ht="16.5" customHeight="1">
      <c r="A5" s="104">
        <v>1</v>
      </c>
      <c r="B5" s="35" t="s">
        <v>161</v>
      </c>
      <c r="C5" s="104">
        <v>1999</v>
      </c>
      <c r="D5" s="103" t="s">
        <v>12</v>
      </c>
      <c r="E5" s="102" t="s">
        <v>82</v>
      </c>
      <c r="F5" s="167">
        <v>3.233333333333333</v>
      </c>
      <c r="G5" s="168">
        <v>7.066666666666667</v>
      </c>
      <c r="H5" s="168">
        <v>0</v>
      </c>
      <c r="I5" s="189">
        <v>10.3</v>
      </c>
      <c r="J5" s="167">
        <v>2.5666666666666664</v>
      </c>
      <c r="K5" s="168">
        <v>6.566666666666667</v>
      </c>
      <c r="L5" s="168">
        <v>0.3</v>
      </c>
      <c r="M5" s="189">
        <f>9.13333333333333-0.3</f>
        <v>8.833333333333329</v>
      </c>
      <c r="N5" s="195">
        <v>19.1333333333333</v>
      </c>
      <c r="O5"/>
    </row>
    <row r="6" spans="1:15" ht="16.5" customHeight="1">
      <c r="A6" s="115">
        <v>2</v>
      </c>
      <c r="B6" s="163" t="s">
        <v>162</v>
      </c>
      <c r="C6" s="115">
        <v>1999</v>
      </c>
      <c r="D6" s="131" t="s">
        <v>111</v>
      </c>
      <c r="E6" s="22"/>
      <c r="F6" s="169">
        <v>2.1666666666666665</v>
      </c>
      <c r="G6" s="196">
        <v>6.3999999999999995</v>
      </c>
      <c r="H6" s="196">
        <v>0</v>
      </c>
      <c r="I6" s="194">
        <v>8.566666666666666</v>
      </c>
      <c r="J6" s="169">
        <v>2.433333333333333</v>
      </c>
      <c r="K6" s="196">
        <v>6.433333333333334</v>
      </c>
      <c r="L6" s="196">
        <v>0</v>
      </c>
      <c r="M6" s="194">
        <f>8.86666666666667</f>
        <v>8.86666666666667</v>
      </c>
      <c r="N6" s="191">
        <v>17.433333333333334</v>
      </c>
      <c r="O6"/>
    </row>
    <row r="7" spans="1:15" ht="16.5" customHeight="1">
      <c r="A7" s="100">
        <v>3</v>
      </c>
      <c r="B7" s="105" t="s">
        <v>147</v>
      </c>
      <c r="C7" s="100">
        <v>1997</v>
      </c>
      <c r="D7" s="106" t="s">
        <v>111</v>
      </c>
      <c r="E7" s="26" t="s">
        <v>81</v>
      </c>
      <c r="F7" s="192">
        <v>2.0666666666666664</v>
      </c>
      <c r="G7" s="193">
        <v>6.433333333333334</v>
      </c>
      <c r="H7" s="193">
        <v>0</v>
      </c>
      <c r="I7" s="190">
        <v>8.5</v>
      </c>
      <c r="J7" s="192">
        <v>2.5000000000000004</v>
      </c>
      <c r="K7" s="193">
        <v>6</v>
      </c>
      <c r="L7" s="193">
        <v>0</v>
      </c>
      <c r="M7" s="190">
        <v>8.5</v>
      </c>
      <c r="N7" s="197">
        <v>17</v>
      </c>
      <c r="O7"/>
    </row>
    <row r="8" spans="1:15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2:4" ht="12.75">
      <c r="B10" s="2"/>
      <c r="D10" s="2"/>
    </row>
    <row r="11" spans="2:4" ht="12.75">
      <c r="B11" s="2"/>
      <c r="D11" s="2"/>
    </row>
    <row r="12" spans="1:15" ht="32.25" customHeight="1">
      <c r="A12" s="216" t="s">
        <v>148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</row>
    <row r="13" ht="16.5" customHeight="1"/>
    <row r="14" ht="16.5" customHeight="1" thickBot="1">
      <c r="O14"/>
    </row>
    <row r="15" spans="1:15" ht="16.5" customHeight="1">
      <c r="A15" s="211" t="s">
        <v>90</v>
      </c>
      <c r="B15" s="225" t="s">
        <v>101</v>
      </c>
      <c r="C15" s="247" t="s">
        <v>85</v>
      </c>
      <c r="D15" s="225" t="s">
        <v>86</v>
      </c>
      <c r="E15" s="122"/>
      <c r="F15" s="250" t="s">
        <v>93</v>
      </c>
      <c r="G15" s="251"/>
      <c r="H15" s="251"/>
      <c r="I15" s="252"/>
      <c r="J15" s="256" t="s">
        <v>89</v>
      </c>
      <c r="K15" s="256"/>
      <c r="L15" s="256"/>
      <c r="M15" s="256"/>
      <c r="N15" s="225" t="s">
        <v>95</v>
      </c>
      <c r="O15"/>
    </row>
    <row r="16" spans="1:15" ht="16.5" customHeight="1" thickBot="1">
      <c r="A16" s="246"/>
      <c r="B16" s="245"/>
      <c r="C16" s="248"/>
      <c r="D16" s="245"/>
      <c r="E16" s="258" t="s">
        <v>87</v>
      </c>
      <c r="F16" s="253"/>
      <c r="G16" s="254"/>
      <c r="H16" s="254"/>
      <c r="I16" s="255"/>
      <c r="J16" s="230"/>
      <c r="K16" s="230"/>
      <c r="L16" s="230"/>
      <c r="M16" s="230"/>
      <c r="N16" s="245"/>
      <c r="O16"/>
    </row>
    <row r="17" spans="1:15" ht="16.5" customHeight="1" thickBot="1">
      <c r="A17" s="212"/>
      <c r="B17" s="226"/>
      <c r="C17" s="249"/>
      <c r="D17" s="226"/>
      <c r="E17" s="259"/>
      <c r="F17" s="119" t="s">
        <v>32</v>
      </c>
      <c r="G17" s="120" t="s">
        <v>34</v>
      </c>
      <c r="H17" s="120" t="s">
        <v>7</v>
      </c>
      <c r="I17" s="121" t="s">
        <v>88</v>
      </c>
      <c r="J17" s="119" t="s">
        <v>32</v>
      </c>
      <c r="K17" s="120" t="s">
        <v>34</v>
      </c>
      <c r="L17" s="120" t="s">
        <v>7</v>
      </c>
      <c r="M17" s="121" t="s">
        <v>88</v>
      </c>
      <c r="N17" s="226"/>
      <c r="O17"/>
    </row>
    <row r="18" spans="1:15" ht="16.5" customHeight="1">
      <c r="A18" s="139">
        <v>1</v>
      </c>
      <c r="B18" s="164" t="s">
        <v>149</v>
      </c>
      <c r="C18" s="165">
        <v>1999</v>
      </c>
      <c r="D18" s="131" t="s">
        <v>12</v>
      </c>
      <c r="E18" s="138" t="s">
        <v>49</v>
      </c>
      <c r="F18" s="198">
        <v>5.3999999999999995</v>
      </c>
      <c r="G18" s="199">
        <v>6.8</v>
      </c>
      <c r="H18" s="199">
        <v>0.3</v>
      </c>
      <c r="I18" s="200">
        <v>11.899999999999999</v>
      </c>
      <c r="J18" s="198">
        <v>5.5</v>
      </c>
      <c r="K18" s="199">
        <v>7.866666666666667</v>
      </c>
      <c r="L18" s="199">
        <v>0</v>
      </c>
      <c r="M18" s="200">
        <v>13.366666666666667</v>
      </c>
      <c r="N18" s="201">
        <v>25.266666666666666</v>
      </c>
      <c r="O18"/>
    </row>
    <row r="19" spans="1:15" ht="16.5" customHeight="1">
      <c r="A19" s="68">
        <v>2</v>
      </c>
      <c r="B19" s="114" t="s">
        <v>150</v>
      </c>
      <c r="C19" s="115">
        <v>1998</v>
      </c>
      <c r="D19" s="131" t="s">
        <v>12</v>
      </c>
      <c r="E19" s="117" t="s">
        <v>82</v>
      </c>
      <c r="F19" s="169">
        <v>5.066666666666667</v>
      </c>
      <c r="G19" s="196">
        <v>7</v>
      </c>
      <c r="H19" s="196">
        <v>0</v>
      </c>
      <c r="I19" s="194">
        <v>12.066666666666666</v>
      </c>
      <c r="J19" s="169">
        <v>5.3</v>
      </c>
      <c r="K19" s="196">
        <v>7.7</v>
      </c>
      <c r="L19" s="196">
        <v>0</v>
      </c>
      <c r="M19" s="194">
        <v>13</v>
      </c>
      <c r="N19" s="191">
        <v>25.066666666666666</v>
      </c>
      <c r="O19"/>
    </row>
    <row r="20" spans="1:15" ht="16.5" customHeight="1" thickBot="1">
      <c r="A20" s="101">
        <v>3</v>
      </c>
      <c r="B20" s="112" t="s">
        <v>151</v>
      </c>
      <c r="C20" s="99">
        <v>1997</v>
      </c>
      <c r="D20" s="110" t="s">
        <v>12</v>
      </c>
      <c r="E20" s="113"/>
      <c r="F20" s="202">
        <v>5.333333333333333</v>
      </c>
      <c r="G20" s="203">
        <v>7.233333333333333</v>
      </c>
      <c r="H20" s="203">
        <v>0</v>
      </c>
      <c r="I20" s="204">
        <v>12.566666666666666</v>
      </c>
      <c r="J20" s="202">
        <v>5.066666666666666</v>
      </c>
      <c r="K20" s="203">
        <v>7.333333333333333</v>
      </c>
      <c r="L20" s="203">
        <v>0</v>
      </c>
      <c r="M20" s="205">
        <v>12.399999999999999</v>
      </c>
      <c r="N20" s="206">
        <v>24.966666666666665</v>
      </c>
      <c r="O20"/>
    </row>
    <row r="21" ht="12.75">
      <c r="O21"/>
    </row>
  </sheetData>
  <sheetProtection/>
  <mergeCells count="18">
    <mergeCell ref="A12:O12"/>
    <mergeCell ref="E16:E17"/>
    <mergeCell ref="N15:N17"/>
    <mergeCell ref="A15:A17"/>
    <mergeCell ref="B15:B17"/>
    <mergeCell ref="C15:C17"/>
    <mergeCell ref="D15:D17"/>
    <mergeCell ref="F15:I16"/>
    <mergeCell ref="J15:M16"/>
    <mergeCell ref="C3:C4"/>
    <mergeCell ref="A1:O1"/>
    <mergeCell ref="A3:A4"/>
    <mergeCell ref="B3:B4"/>
    <mergeCell ref="D3:D4"/>
    <mergeCell ref="E3:E4"/>
    <mergeCell ref="N3:N4"/>
    <mergeCell ref="F3:I3"/>
    <mergeCell ref="J3:M3"/>
  </mergeCells>
  <printOptions horizontalCentered="1"/>
  <pageMargins left="0.1968503937007874" right="0.1968503937007874" top="0.7480314960629921" bottom="0.3937007874015748" header="0.1968503937007874" footer="0.15748031496062992"/>
  <pageSetup horizontalDpi="600" verticalDpi="600" orientation="landscape" paperSize="9" scale="92" r:id="rId1"/>
  <headerFooter alignWithMargins="0">
    <oddHeader>&amp;C&amp;"Arial CE,Tučné"&amp;16JIHOČESKÁ LIGA  2014-2015
České Budějovice, 21. března 2015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AA29"/>
  <sheetViews>
    <sheetView zoomScalePageLayoutView="0" workbookViewId="0" topLeftCell="B1">
      <selection activeCell="A50" sqref="A50"/>
    </sheetView>
  </sheetViews>
  <sheetFormatPr defaultColWidth="9.00390625" defaultRowHeight="12.75"/>
  <cols>
    <col min="1" max="1" width="5.25390625" style="1" hidden="1" customWidth="1"/>
    <col min="2" max="2" width="20.625" style="1" bestFit="1" customWidth="1"/>
    <col min="3" max="3" width="7.00390625" style="1" customWidth="1"/>
    <col min="4" max="4" width="26.00390625" style="1" bestFit="1" customWidth="1"/>
    <col min="5" max="5" width="9.125" style="1" customWidth="1"/>
    <col min="6" max="6" width="5.25390625" style="1" customWidth="1"/>
    <col min="7" max="7" width="6.00390625" style="1" bestFit="1" customWidth="1"/>
    <col min="8" max="9" width="5.25390625" style="1" customWidth="1"/>
    <col min="10" max="10" width="14.00390625" style="1" bestFit="1" customWidth="1"/>
    <col min="11" max="11" width="5.125" style="1" hidden="1" customWidth="1"/>
    <col min="12" max="12" width="6.00390625" style="1" hidden="1" customWidth="1"/>
    <col min="13" max="14" width="5.25390625" style="1" hidden="1" customWidth="1"/>
    <col min="15" max="15" width="14.00390625" style="1" hidden="1" customWidth="1"/>
    <col min="16" max="19" width="5.25390625" style="1" hidden="1" customWidth="1"/>
    <col min="20" max="20" width="14.00390625" style="1" hidden="1" customWidth="1"/>
    <col min="21" max="24" width="5.25390625" style="1" hidden="1" customWidth="1"/>
    <col min="25" max="25" width="14.00390625" style="1" hidden="1" customWidth="1"/>
    <col min="26" max="27" width="0" style="1" hidden="1" customWidth="1"/>
    <col min="28" max="41" width="0" style="0" hidden="1" customWidth="1"/>
  </cols>
  <sheetData>
    <row r="2" spans="1:27" ht="28.5">
      <c r="A2" s="216" t="s">
        <v>73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</row>
    <row r="3" ht="13.5" thickBot="1"/>
    <row r="4" spans="1:27" ht="32.25" customHeight="1">
      <c r="A4" s="275" t="s">
        <v>39</v>
      </c>
      <c r="B4" s="277" t="s">
        <v>35</v>
      </c>
      <c r="C4" s="277" t="s">
        <v>36</v>
      </c>
      <c r="D4" s="277" t="s">
        <v>37</v>
      </c>
      <c r="E4" s="279" t="s">
        <v>38</v>
      </c>
      <c r="F4" s="269"/>
      <c r="G4" s="270"/>
      <c r="H4" s="270"/>
      <c r="I4" s="270"/>
      <c r="J4" s="271"/>
      <c r="K4" s="272"/>
      <c r="L4" s="273"/>
      <c r="M4" s="273"/>
      <c r="N4" s="273"/>
      <c r="O4" s="274"/>
      <c r="P4" s="269"/>
      <c r="Q4" s="270"/>
      <c r="R4" s="270"/>
      <c r="S4" s="270"/>
      <c r="T4" s="271"/>
      <c r="U4" s="272"/>
      <c r="V4" s="273"/>
      <c r="W4" s="273"/>
      <c r="X4" s="273"/>
      <c r="Y4" s="274"/>
      <c r="Z4" s="221" t="s">
        <v>41</v>
      </c>
      <c r="AA4" s="260" t="s">
        <v>42</v>
      </c>
    </row>
    <row r="5" spans="1:27" ht="13.5" thickBot="1">
      <c r="A5" s="276"/>
      <c r="B5" s="278"/>
      <c r="C5" s="278"/>
      <c r="D5" s="278"/>
      <c r="E5" s="280"/>
      <c r="F5" s="30" t="s">
        <v>32</v>
      </c>
      <c r="G5" s="31" t="s">
        <v>33</v>
      </c>
      <c r="H5" s="31" t="s">
        <v>34</v>
      </c>
      <c r="I5" s="31" t="s">
        <v>7</v>
      </c>
      <c r="J5" s="32" t="s">
        <v>43</v>
      </c>
      <c r="K5" s="30" t="s">
        <v>32</v>
      </c>
      <c r="L5" s="31" t="s">
        <v>33</v>
      </c>
      <c r="M5" s="31" t="s">
        <v>34</v>
      </c>
      <c r="N5" s="31" t="s">
        <v>7</v>
      </c>
      <c r="O5" s="32" t="s">
        <v>43</v>
      </c>
      <c r="P5" s="30" t="s">
        <v>32</v>
      </c>
      <c r="Q5" s="31" t="s">
        <v>33</v>
      </c>
      <c r="R5" s="31" t="s">
        <v>34</v>
      </c>
      <c r="S5" s="31" t="s">
        <v>7</v>
      </c>
      <c r="T5" s="32" t="s">
        <v>43</v>
      </c>
      <c r="U5" s="30" t="s">
        <v>32</v>
      </c>
      <c r="V5" s="31" t="s">
        <v>33</v>
      </c>
      <c r="W5" s="31" t="s">
        <v>34</v>
      </c>
      <c r="X5" s="31" t="s">
        <v>7</v>
      </c>
      <c r="Y5" s="33" t="s">
        <v>43</v>
      </c>
      <c r="Z5" s="222"/>
      <c r="AA5" s="261"/>
    </row>
    <row r="6" spans="1:27" ht="21.75" customHeight="1">
      <c r="A6" s="34" t="s">
        <v>13</v>
      </c>
      <c r="B6" s="51" t="s">
        <v>66</v>
      </c>
      <c r="C6" s="54">
        <v>1990</v>
      </c>
      <c r="D6" s="35" t="s">
        <v>65</v>
      </c>
      <c r="E6" s="36" t="s">
        <v>10</v>
      </c>
      <c r="F6" s="18" t="e">
        <f>#REF!</f>
        <v>#REF!</v>
      </c>
      <c r="G6" s="8" t="e">
        <f>#REF!</f>
        <v>#REF!</v>
      </c>
      <c r="H6" s="8" t="e">
        <f>#REF!</f>
        <v>#REF!</v>
      </c>
      <c r="I6" s="8"/>
      <c r="J6" s="10" t="e">
        <f aca="true" t="shared" si="0" ref="J6:J16">(F6+G6)/2+H6-I6</f>
        <v>#REF!</v>
      </c>
      <c r="K6" s="18" t="e">
        <f>#REF!</f>
        <v>#REF!</v>
      </c>
      <c r="L6" s="8" t="e">
        <f>#REF!</f>
        <v>#REF!</v>
      </c>
      <c r="M6" s="8" t="e">
        <f>#REF!</f>
        <v>#REF!</v>
      </c>
      <c r="N6" s="8"/>
      <c r="O6" s="60" t="e">
        <f>(K6+L6)/2+M6-N6</f>
        <v>#REF!</v>
      </c>
      <c r="P6" s="61" t="e">
        <f>#REF!</f>
        <v>#REF!</v>
      </c>
      <c r="Q6" s="62" t="e">
        <f>#REF!</f>
        <v>#REF!</v>
      </c>
      <c r="R6" s="62" t="e">
        <f>#REF!</f>
        <v>#REF!</v>
      </c>
      <c r="S6" s="62"/>
      <c r="T6" s="65" t="e">
        <f aca="true" t="shared" si="1" ref="T6:T19">(P6+Q6)/2+R6-S6</f>
        <v>#REF!</v>
      </c>
      <c r="U6" s="61" t="e">
        <f>#REF!</f>
        <v>#REF!</v>
      </c>
      <c r="V6" s="62" t="e">
        <f>#REF!</f>
        <v>#REF!</v>
      </c>
      <c r="W6" s="62" t="e">
        <f>#REF!</f>
        <v>#REF!</v>
      </c>
      <c r="X6" s="62"/>
      <c r="Y6" s="60" t="e">
        <f aca="true" t="shared" si="2" ref="Y6:Y19">(U6+V6)/2+W6-X6</f>
        <v>#REF!</v>
      </c>
      <c r="Z6" s="77" t="e">
        <f aca="true" t="shared" si="3" ref="Z6:Z19">Y6+T6+O6+J6</f>
        <v>#REF!</v>
      </c>
      <c r="AA6" s="89" t="e">
        <f aca="true" t="shared" si="4" ref="AA6:AA19">RANK(Z6,Z$6:Z$19,0)</f>
        <v>#REF!</v>
      </c>
    </row>
    <row r="7" spans="1:27" ht="21.75" customHeight="1">
      <c r="A7" s="23" t="s">
        <v>14</v>
      </c>
      <c r="B7" s="4" t="s">
        <v>77</v>
      </c>
      <c r="C7" s="26">
        <v>1989</v>
      </c>
      <c r="D7" s="25" t="s">
        <v>78</v>
      </c>
      <c r="E7" s="37" t="s">
        <v>31</v>
      </c>
      <c r="F7" s="18" t="e">
        <f>#REF!</f>
        <v>#REF!</v>
      </c>
      <c r="G7" s="8" t="e">
        <f>#REF!</f>
        <v>#REF!</v>
      </c>
      <c r="H7" s="8" t="e">
        <f>#REF!</f>
        <v>#REF!</v>
      </c>
      <c r="I7" s="8"/>
      <c r="J7" s="10" t="e">
        <f t="shared" si="0"/>
        <v>#REF!</v>
      </c>
      <c r="K7" s="18" t="e">
        <f>#REF!</f>
        <v>#REF!</v>
      </c>
      <c r="L7" s="8" t="e">
        <f>#REF!</f>
        <v>#REF!</v>
      </c>
      <c r="M7" s="8" t="e">
        <f>#REF!</f>
        <v>#REF!</v>
      </c>
      <c r="N7" s="3">
        <v>0.5</v>
      </c>
      <c r="O7" s="19" t="e">
        <f>(K7+L7)/2+M7-N7</f>
        <v>#REF!</v>
      </c>
      <c r="P7" s="20" t="e">
        <f>#REF!</f>
        <v>#REF!</v>
      </c>
      <c r="Q7" s="3" t="e">
        <f>#REF!</f>
        <v>#REF!</v>
      </c>
      <c r="R7" s="3" t="e">
        <f>#REF!</f>
        <v>#REF!</v>
      </c>
      <c r="S7" s="3"/>
      <c r="T7" s="11" t="e">
        <f t="shared" si="1"/>
        <v>#REF!</v>
      </c>
      <c r="U7" s="20" t="e">
        <f>#REF!</f>
        <v>#REF!</v>
      </c>
      <c r="V7" s="3" t="e">
        <f>#REF!</f>
        <v>#REF!</v>
      </c>
      <c r="W7" s="3" t="e">
        <f>#REF!</f>
        <v>#REF!</v>
      </c>
      <c r="X7" s="3"/>
      <c r="Y7" s="21" t="e">
        <f t="shared" si="2"/>
        <v>#REF!</v>
      </c>
      <c r="Z7" s="14" t="e">
        <f t="shared" si="3"/>
        <v>#REF!</v>
      </c>
      <c r="AA7" s="5" t="e">
        <f t="shared" si="4"/>
        <v>#REF!</v>
      </c>
    </row>
    <row r="8" spans="1:27" ht="21.75" customHeight="1">
      <c r="A8" s="23" t="s">
        <v>15</v>
      </c>
      <c r="B8" s="4" t="s">
        <v>64</v>
      </c>
      <c r="C8" s="26">
        <v>1990</v>
      </c>
      <c r="D8" s="24" t="s">
        <v>65</v>
      </c>
      <c r="E8" s="37" t="s">
        <v>10</v>
      </c>
      <c r="F8" s="18" t="e">
        <f>#REF!</f>
        <v>#REF!</v>
      </c>
      <c r="G8" s="8" t="e">
        <f>#REF!</f>
        <v>#REF!</v>
      </c>
      <c r="H8" s="8" t="e">
        <f>#REF!</f>
        <v>#REF!</v>
      </c>
      <c r="I8" s="8"/>
      <c r="J8" s="10" t="e">
        <f t="shared" si="0"/>
        <v>#REF!</v>
      </c>
      <c r="K8" s="18" t="e">
        <f>#REF!</f>
        <v>#REF!</v>
      </c>
      <c r="L8" s="8" t="e">
        <f>#REF!</f>
        <v>#REF!</v>
      </c>
      <c r="M8" s="8" t="e">
        <f>#REF!</f>
        <v>#REF!</v>
      </c>
      <c r="N8" s="3"/>
      <c r="O8" s="63" t="e">
        <f>(K8+L8)/2+M8-N8</f>
        <v>#REF!</v>
      </c>
      <c r="P8" s="20" t="e">
        <f>#REF!</f>
        <v>#REF!</v>
      </c>
      <c r="Q8" s="3" t="e">
        <f>#REF!</f>
        <v>#REF!</v>
      </c>
      <c r="R8" s="3" t="e">
        <f>#REF!</f>
        <v>#REF!</v>
      </c>
      <c r="S8" s="3"/>
      <c r="T8" s="11" t="e">
        <f t="shared" si="1"/>
        <v>#REF!</v>
      </c>
      <c r="U8" s="20" t="e">
        <f>#REF!</f>
        <v>#REF!</v>
      </c>
      <c r="V8" s="3" t="e">
        <f>#REF!</f>
        <v>#REF!</v>
      </c>
      <c r="W8" s="3" t="e">
        <f>#REF!</f>
        <v>#REF!</v>
      </c>
      <c r="X8" s="3"/>
      <c r="Y8" s="21" t="e">
        <f t="shared" si="2"/>
        <v>#REF!</v>
      </c>
      <c r="Z8" s="80" t="e">
        <f t="shared" si="3"/>
        <v>#REF!</v>
      </c>
      <c r="AA8" s="5" t="e">
        <f t="shared" si="4"/>
        <v>#REF!</v>
      </c>
    </row>
    <row r="9" spans="1:27" ht="21.75" customHeight="1">
      <c r="A9" s="23" t="s">
        <v>16</v>
      </c>
      <c r="B9" s="4" t="s">
        <v>6</v>
      </c>
      <c r="C9" s="26">
        <v>1988</v>
      </c>
      <c r="D9" s="25" t="s">
        <v>12</v>
      </c>
      <c r="E9" s="37" t="s">
        <v>10</v>
      </c>
      <c r="F9" s="67" t="e">
        <f>#REF!</f>
        <v>#REF!</v>
      </c>
      <c r="G9" s="8" t="e">
        <f>#REF!</f>
        <v>#REF!</v>
      </c>
      <c r="H9" s="8" t="e">
        <f>#REF!</f>
        <v>#REF!</v>
      </c>
      <c r="I9" s="8">
        <v>0.2</v>
      </c>
      <c r="J9" s="66" t="e">
        <f t="shared" si="0"/>
        <v>#REF!</v>
      </c>
      <c r="K9" s="18" t="e">
        <f>#REF!</f>
        <v>#REF!</v>
      </c>
      <c r="L9" s="8" t="e">
        <f>#REF!</f>
        <v>#REF!</v>
      </c>
      <c r="M9" s="8" t="e">
        <f>#REF!</f>
        <v>#REF!</v>
      </c>
      <c r="N9" s="3">
        <v>0.5</v>
      </c>
      <c r="O9" s="19" t="e">
        <f>(K9+L9)/2+M9-N9</f>
        <v>#REF!</v>
      </c>
      <c r="P9" s="20" t="e">
        <f>#REF!</f>
        <v>#REF!</v>
      </c>
      <c r="Q9" s="3" t="e">
        <f>#REF!</f>
        <v>#REF!</v>
      </c>
      <c r="R9" s="3" t="e">
        <f>#REF!</f>
        <v>#REF!</v>
      </c>
      <c r="S9" s="3"/>
      <c r="T9" s="11" t="e">
        <f t="shared" si="1"/>
        <v>#REF!</v>
      </c>
      <c r="U9" s="20" t="e">
        <f>#REF!</f>
        <v>#REF!</v>
      </c>
      <c r="V9" s="3" t="e">
        <f>#REF!</f>
        <v>#REF!</v>
      </c>
      <c r="W9" s="3" t="e">
        <f>#REF!</f>
        <v>#REF!</v>
      </c>
      <c r="X9" s="3"/>
      <c r="Y9" s="21" t="e">
        <f t="shared" si="2"/>
        <v>#REF!</v>
      </c>
      <c r="Z9" s="14" t="e">
        <f t="shared" si="3"/>
        <v>#REF!</v>
      </c>
      <c r="AA9" s="5" t="e">
        <f t="shared" si="4"/>
        <v>#REF!</v>
      </c>
    </row>
    <row r="10" spans="1:27" ht="21.75" customHeight="1">
      <c r="A10" s="23" t="s">
        <v>17</v>
      </c>
      <c r="B10" s="4" t="s">
        <v>0</v>
      </c>
      <c r="C10" s="26">
        <v>1989</v>
      </c>
      <c r="D10" s="25" t="s">
        <v>61</v>
      </c>
      <c r="E10" s="37" t="s">
        <v>26</v>
      </c>
      <c r="F10" s="18" t="e">
        <f>#REF!</f>
        <v>#REF!</v>
      </c>
      <c r="G10" s="64" t="e">
        <f>#REF!</f>
        <v>#REF!</v>
      </c>
      <c r="H10" s="64" t="e">
        <f>#REF!</f>
        <v>#REF!</v>
      </c>
      <c r="I10" s="8"/>
      <c r="J10" s="10" t="e">
        <f t="shared" si="0"/>
        <v>#REF!</v>
      </c>
      <c r="K10" s="18" t="e">
        <f>#REF!</f>
        <v>#REF!</v>
      </c>
      <c r="L10" s="91" t="e">
        <f>#REF!</f>
        <v>#REF!</v>
      </c>
      <c r="M10" s="8" t="e">
        <f>#REF!</f>
        <v>#REF!</v>
      </c>
      <c r="N10" s="3"/>
      <c r="O10" s="63" t="e">
        <f>(K10+L10)/2+M10-N10</f>
        <v>#REF!</v>
      </c>
      <c r="P10" s="20" t="e">
        <f>#REF!</f>
        <v>#REF!</v>
      </c>
      <c r="Q10" s="3" t="e">
        <f>#REF!</f>
        <v>#REF!</v>
      </c>
      <c r="R10" s="3" t="e">
        <f>#REF!</f>
        <v>#REF!</v>
      </c>
      <c r="S10" s="3"/>
      <c r="T10" s="11" t="e">
        <f t="shared" si="1"/>
        <v>#REF!</v>
      </c>
      <c r="U10" s="20" t="e">
        <f>#REF!</f>
        <v>#REF!</v>
      </c>
      <c r="V10" s="3" t="e">
        <f>#REF!</f>
        <v>#REF!</v>
      </c>
      <c r="W10" s="3" t="e">
        <f>#REF!</f>
        <v>#REF!</v>
      </c>
      <c r="X10" s="3"/>
      <c r="Y10" s="21" t="e">
        <f t="shared" si="2"/>
        <v>#REF!</v>
      </c>
      <c r="Z10" s="80" t="e">
        <f t="shared" si="3"/>
        <v>#REF!</v>
      </c>
      <c r="AA10" s="5" t="e">
        <f t="shared" si="4"/>
        <v>#REF!</v>
      </c>
    </row>
    <row r="11" spans="1:27" ht="21.75" customHeight="1">
      <c r="A11" s="23"/>
      <c r="B11" s="4" t="s">
        <v>68</v>
      </c>
      <c r="C11" s="26">
        <v>1989</v>
      </c>
      <c r="D11" s="25" t="s">
        <v>69</v>
      </c>
      <c r="E11" s="37" t="s">
        <v>10</v>
      </c>
      <c r="F11" s="18" t="e">
        <f>#REF!</f>
        <v>#REF!</v>
      </c>
      <c r="G11" s="8" t="e">
        <f>#REF!</f>
        <v>#REF!</v>
      </c>
      <c r="H11" s="8" t="e">
        <f>#REF!</f>
        <v>#REF!</v>
      </c>
      <c r="I11" s="8"/>
      <c r="J11" s="66" t="e">
        <f t="shared" si="0"/>
        <v>#REF!</v>
      </c>
      <c r="K11" s="18"/>
      <c r="L11" s="8"/>
      <c r="M11" s="8"/>
      <c r="N11" s="3"/>
      <c r="O11" s="19"/>
      <c r="P11" s="20" t="e">
        <f>#REF!</f>
        <v>#REF!</v>
      </c>
      <c r="Q11" s="3" t="e">
        <f>#REF!</f>
        <v>#REF!</v>
      </c>
      <c r="R11" s="3" t="e">
        <f>#REF!</f>
        <v>#REF!</v>
      </c>
      <c r="S11" s="3"/>
      <c r="T11" s="11" t="e">
        <f t="shared" si="1"/>
        <v>#REF!</v>
      </c>
      <c r="U11" s="20" t="e">
        <f>#REF!</f>
        <v>#REF!</v>
      </c>
      <c r="V11" s="3" t="e">
        <f>#REF!</f>
        <v>#REF!</v>
      </c>
      <c r="W11" s="3" t="e">
        <f>#REF!</f>
        <v>#REF!</v>
      </c>
      <c r="X11" s="3"/>
      <c r="Y11" s="21" t="e">
        <f t="shared" si="2"/>
        <v>#REF!</v>
      </c>
      <c r="Z11" s="14" t="e">
        <f t="shared" si="3"/>
        <v>#REF!</v>
      </c>
      <c r="AA11" s="5" t="e">
        <f t="shared" si="4"/>
        <v>#REF!</v>
      </c>
    </row>
    <row r="12" spans="1:27" ht="21.75" customHeight="1">
      <c r="A12" s="23" t="s">
        <v>19</v>
      </c>
      <c r="B12" s="4" t="s">
        <v>72</v>
      </c>
      <c r="C12" s="26">
        <v>1990</v>
      </c>
      <c r="D12" s="25" t="s">
        <v>12</v>
      </c>
      <c r="E12" s="37" t="s">
        <v>10</v>
      </c>
      <c r="F12" s="18" t="e">
        <f>#REF!</f>
        <v>#REF!</v>
      </c>
      <c r="G12" s="8" t="e">
        <f>#REF!</f>
        <v>#REF!</v>
      </c>
      <c r="H12" s="8" t="e">
        <f>#REF!</f>
        <v>#REF!</v>
      </c>
      <c r="I12" s="8"/>
      <c r="J12" s="10" t="e">
        <f t="shared" si="0"/>
        <v>#REF!</v>
      </c>
      <c r="K12" s="18" t="e">
        <f>#REF!</f>
        <v>#REF!</v>
      </c>
      <c r="L12" s="8" t="e">
        <f>#REF!</f>
        <v>#REF!</v>
      </c>
      <c r="M12" s="8" t="e">
        <f>#REF!</f>
        <v>#REF!</v>
      </c>
      <c r="N12" s="3"/>
      <c r="O12" s="63" t="e">
        <f>(K12+L12)/2+M12-N12</f>
        <v>#REF!</v>
      </c>
      <c r="P12" s="20" t="e">
        <f>#REF!</f>
        <v>#REF!</v>
      </c>
      <c r="Q12" s="3" t="e">
        <f>#REF!</f>
        <v>#REF!</v>
      </c>
      <c r="R12" s="3" t="e">
        <f>#REF!</f>
        <v>#REF!</v>
      </c>
      <c r="S12" s="3"/>
      <c r="T12" s="11" t="e">
        <f t="shared" si="1"/>
        <v>#REF!</v>
      </c>
      <c r="U12" s="20" t="e">
        <f>#REF!</f>
        <v>#REF!</v>
      </c>
      <c r="V12" s="3" t="e">
        <f>#REF!</f>
        <v>#REF!</v>
      </c>
      <c r="W12" s="3" t="e">
        <f>#REF!</f>
        <v>#REF!</v>
      </c>
      <c r="X12" s="3"/>
      <c r="Y12" s="21" t="e">
        <f t="shared" si="2"/>
        <v>#REF!</v>
      </c>
      <c r="Z12" s="80" t="e">
        <f t="shared" si="3"/>
        <v>#REF!</v>
      </c>
      <c r="AA12" s="5" t="e">
        <f t="shared" si="4"/>
        <v>#REF!</v>
      </c>
    </row>
    <row r="13" spans="1:27" ht="21.75" customHeight="1">
      <c r="A13" s="23" t="s">
        <v>20</v>
      </c>
      <c r="B13" s="4" t="s">
        <v>67</v>
      </c>
      <c r="C13" s="26">
        <v>1990</v>
      </c>
      <c r="D13" s="25" t="s">
        <v>47</v>
      </c>
      <c r="E13" s="37" t="s">
        <v>10</v>
      </c>
      <c r="F13" s="18" t="e">
        <f>#REF!</f>
        <v>#REF!</v>
      </c>
      <c r="G13" s="8" t="e">
        <f>#REF!</f>
        <v>#REF!</v>
      </c>
      <c r="H13" s="8" t="e">
        <f>#REF!</f>
        <v>#REF!</v>
      </c>
      <c r="I13" s="8"/>
      <c r="J13" s="10" t="e">
        <f t="shared" si="0"/>
        <v>#REF!</v>
      </c>
      <c r="K13" s="18" t="e">
        <f>#REF!</f>
        <v>#REF!</v>
      </c>
      <c r="L13" s="8" t="e">
        <f>#REF!</f>
        <v>#REF!</v>
      </c>
      <c r="M13" s="8" t="e">
        <f>#REF!</f>
        <v>#REF!</v>
      </c>
      <c r="N13" s="3">
        <v>0.5</v>
      </c>
      <c r="O13" s="19" t="e">
        <f>(K13+L13)/2+M13-N13</f>
        <v>#REF!</v>
      </c>
      <c r="P13" s="20" t="e">
        <f>#REF!</f>
        <v>#REF!</v>
      </c>
      <c r="Q13" s="3" t="e">
        <f>#REF!</f>
        <v>#REF!</v>
      </c>
      <c r="R13" s="3" t="e">
        <f>#REF!</f>
        <v>#REF!</v>
      </c>
      <c r="S13" s="3"/>
      <c r="T13" s="11" t="e">
        <f t="shared" si="1"/>
        <v>#REF!</v>
      </c>
      <c r="U13" s="20" t="e">
        <f>#REF!</f>
        <v>#REF!</v>
      </c>
      <c r="V13" s="3" t="e">
        <f>#REF!</f>
        <v>#REF!</v>
      </c>
      <c r="W13" s="3" t="e">
        <f>#REF!</f>
        <v>#REF!</v>
      </c>
      <c r="X13" s="3"/>
      <c r="Y13" s="21" t="e">
        <f t="shared" si="2"/>
        <v>#REF!</v>
      </c>
      <c r="Z13" s="14" t="e">
        <f t="shared" si="3"/>
        <v>#REF!</v>
      </c>
      <c r="AA13" s="5" t="e">
        <f t="shared" si="4"/>
        <v>#REF!</v>
      </c>
    </row>
    <row r="14" spans="1:27" ht="21.75" customHeight="1">
      <c r="A14" s="23" t="s">
        <v>21</v>
      </c>
      <c r="B14" s="4" t="s">
        <v>71</v>
      </c>
      <c r="C14" s="26" t="s">
        <v>63</v>
      </c>
      <c r="D14" s="25" t="s">
        <v>12</v>
      </c>
      <c r="E14" s="37" t="s">
        <v>10</v>
      </c>
      <c r="F14" s="18" t="e">
        <f>#REF!</f>
        <v>#REF!</v>
      </c>
      <c r="G14" s="8" t="e">
        <f>#REF!</f>
        <v>#REF!</v>
      </c>
      <c r="H14" s="8" t="e">
        <f>#REF!</f>
        <v>#REF!</v>
      </c>
      <c r="I14" s="8"/>
      <c r="J14" s="66" t="e">
        <f t="shared" si="0"/>
        <v>#REF!</v>
      </c>
      <c r="K14" s="18" t="e">
        <f>#REF!</f>
        <v>#REF!</v>
      </c>
      <c r="L14" s="8" t="e">
        <f>#REF!</f>
        <v>#REF!</v>
      </c>
      <c r="M14" s="8" t="e">
        <f>#REF!</f>
        <v>#REF!</v>
      </c>
      <c r="N14" s="3"/>
      <c r="O14" s="19" t="e">
        <f>(K14+L14)/2+M14-N14</f>
        <v>#REF!</v>
      </c>
      <c r="P14" s="20" t="e">
        <f>#REF!</f>
        <v>#REF!</v>
      </c>
      <c r="Q14" s="3" t="e">
        <f>#REF!</f>
        <v>#REF!</v>
      </c>
      <c r="R14" s="3" t="e">
        <f>#REF!</f>
        <v>#REF!</v>
      </c>
      <c r="S14" s="3"/>
      <c r="T14" s="11" t="e">
        <f t="shared" si="1"/>
        <v>#REF!</v>
      </c>
      <c r="U14" s="20" t="e">
        <f>#REF!</f>
        <v>#REF!</v>
      </c>
      <c r="V14" s="3" t="e">
        <f>#REF!</f>
        <v>#REF!</v>
      </c>
      <c r="W14" s="3" t="e">
        <f>#REF!</f>
        <v>#REF!</v>
      </c>
      <c r="X14" s="3"/>
      <c r="Y14" s="21" t="e">
        <f t="shared" si="2"/>
        <v>#REF!</v>
      </c>
      <c r="Z14" s="80" t="e">
        <f t="shared" si="3"/>
        <v>#REF!</v>
      </c>
      <c r="AA14" s="5" t="e">
        <f t="shared" si="4"/>
        <v>#REF!</v>
      </c>
    </row>
    <row r="15" spans="1:27" ht="21.75" customHeight="1">
      <c r="A15" s="23"/>
      <c r="B15" s="4" t="s">
        <v>62</v>
      </c>
      <c r="C15" s="50">
        <v>1990</v>
      </c>
      <c r="D15" s="42" t="s">
        <v>12</v>
      </c>
      <c r="E15" s="43" t="s">
        <v>10</v>
      </c>
      <c r="F15" s="18" t="e">
        <f>#REF!</f>
        <v>#REF!</v>
      </c>
      <c r="G15" s="8" t="e">
        <f>#REF!</f>
        <v>#REF!</v>
      </c>
      <c r="H15" s="8" t="e">
        <f>#REF!</f>
        <v>#REF!</v>
      </c>
      <c r="I15" s="8"/>
      <c r="J15" s="10" t="e">
        <f t="shared" si="0"/>
        <v>#REF!</v>
      </c>
      <c r="K15" s="18"/>
      <c r="L15" s="8"/>
      <c r="M15" s="8"/>
      <c r="N15" s="3"/>
      <c r="O15" s="19"/>
      <c r="P15" s="20" t="e">
        <f>#REF!</f>
        <v>#REF!</v>
      </c>
      <c r="Q15" s="3" t="e">
        <f>#REF!</f>
        <v>#REF!</v>
      </c>
      <c r="R15" s="3" t="e">
        <f>#REF!</f>
        <v>#REF!</v>
      </c>
      <c r="S15" s="3"/>
      <c r="T15" s="11" t="e">
        <f t="shared" si="1"/>
        <v>#REF!</v>
      </c>
      <c r="U15" s="20" t="e">
        <f>#REF!</f>
        <v>#REF!</v>
      </c>
      <c r="V15" s="3" t="e">
        <f>#REF!</f>
        <v>#REF!</v>
      </c>
      <c r="W15" s="3" t="e">
        <f>#REF!</f>
        <v>#REF!</v>
      </c>
      <c r="X15" s="3"/>
      <c r="Y15" s="21" t="e">
        <f t="shared" si="2"/>
        <v>#REF!</v>
      </c>
      <c r="Z15" s="14" t="e">
        <f t="shared" si="3"/>
        <v>#REF!</v>
      </c>
      <c r="AA15" s="5" t="e">
        <f t="shared" si="4"/>
        <v>#REF!</v>
      </c>
    </row>
    <row r="16" spans="1:27" ht="21.75" customHeight="1">
      <c r="A16" s="23" t="s">
        <v>27</v>
      </c>
      <c r="B16" s="4" t="s">
        <v>70</v>
      </c>
      <c r="C16" s="50">
        <v>1990</v>
      </c>
      <c r="D16" s="42" t="s">
        <v>69</v>
      </c>
      <c r="E16" s="43" t="s">
        <v>10</v>
      </c>
      <c r="F16" s="18" t="e">
        <f>#REF!</f>
        <v>#REF!</v>
      </c>
      <c r="G16" s="8" t="e">
        <f>#REF!</f>
        <v>#REF!</v>
      </c>
      <c r="H16" s="8" t="e">
        <f>#REF!</f>
        <v>#REF!</v>
      </c>
      <c r="I16" s="8"/>
      <c r="J16" s="10" t="e">
        <f t="shared" si="0"/>
        <v>#REF!</v>
      </c>
      <c r="K16" s="18" t="e">
        <f>#REF!</f>
        <v>#REF!</v>
      </c>
      <c r="L16" s="8" t="e">
        <f>#REF!</f>
        <v>#REF!</v>
      </c>
      <c r="M16" s="64" t="e">
        <f>#REF!</f>
        <v>#REF!</v>
      </c>
      <c r="N16" s="3"/>
      <c r="O16" s="63" t="e">
        <f>(K16+L16)/2+M16-N16</f>
        <v>#REF!</v>
      </c>
      <c r="P16" s="20" t="e">
        <f>#REF!</f>
        <v>#REF!</v>
      </c>
      <c r="Q16" s="3" t="e">
        <f>#REF!</f>
        <v>#REF!</v>
      </c>
      <c r="R16" s="3" t="e">
        <f>#REF!</f>
        <v>#REF!</v>
      </c>
      <c r="S16" s="3"/>
      <c r="T16" s="11" t="e">
        <f t="shared" si="1"/>
        <v>#REF!</v>
      </c>
      <c r="U16" s="20" t="e">
        <f>#REF!</f>
        <v>#REF!</v>
      </c>
      <c r="V16" s="3" t="e">
        <f>#REF!</f>
        <v>#REF!</v>
      </c>
      <c r="W16" s="3" t="e">
        <f>#REF!</f>
        <v>#REF!</v>
      </c>
      <c r="X16" s="3"/>
      <c r="Y16" s="21" t="e">
        <f t="shared" si="2"/>
        <v>#REF!</v>
      </c>
      <c r="Z16" s="80" t="e">
        <f t="shared" si="3"/>
        <v>#REF!</v>
      </c>
      <c r="AA16" s="5" t="e">
        <f t="shared" si="4"/>
        <v>#REF!</v>
      </c>
    </row>
    <row r="17" spans="1:27" ht="21.75" customHeight="1">
      <c r="A17" s="55"/>
      <c r="B17" s="38"/>
      <c r="C17" s="50"/>
      <c r="D17" s="42"/>
      <c r="E17" s="43"/>
      <c r="F17" s="18"/>
      <c r="G17" s="8"/>
      <c r="H17" s="8"/>
      <c r="I17" s="8"/>
      <c r="J17" s="10"/>
      <c r="K17" s="18"/>
      <c r="L17" s="8"/>
      <c r="M17" s="8"/>
      <c r="N17" s="3"/>
      <c r="O17" s="19"/>
      <c r="P17" s="20" t="e">
        <f>#REF!</f>
        <v>#REF!</v>
      </c>
      <c r="Q17" s="3" t="e">
        <f>#REF!</f>
        <v>#REF!</v>
      </c>
      <c r="R17" s="3" t="e">
        <f>#REF!</f>
        <v>#REF!</v>
      </c>
      <c r="S17" s="3"/>
      <c r="T17" s="11" t="e">
        <f t="shared" si="1"/>
        <v>#REF!</v>
      </c>
      <c r="U17" s="20" t="e">
        <f>#REF!</f>
        <v>#REF!</v>
      </c>
      <c r="V17" s="3" t="e">
        <f>#REF!</f>
        <v>#REF!</v>
      </c>
      <c r="W17" s="3" t="e">
        <f>#REF!</f>
        <v>#REF!</v>
      </c>
      <c r="X17" s="3"/>
      <c r="Y17" s="21" t="e">
        <f t="shared" si="2"/>
        <v>#REF!</v>
      </c>
      <c r="Z17" s="14" t="e">
        <f t="shared" si="3"/>
        <v>#REF!</v>
      </c>
      <c r="AA17" s="5" t="e">
        <f t="shared" si="4"/>
        <v>#REF!</v>
      </c>
    </row>
    <row r="18" spans="1:27" ht="21.75" customHeight="1">
      <c r="A18" s="41" t="s">
        <v>24</v>
      </c>
      <c r="B18" s="38"/>
      <c r="C18" s="50"/>
      <c r="D18" s="42"/>
      <c r="E18" s="43"/>
      <c r="F18" s="18"/>
      <c r="G18" s="8"/>
      <c r="H18" s="8"/>
      <c r="I18" s="8"/>
      <c r="J18" s="10"/>
      <c r="K18" s="18" t="e">
        <f>#REF!</f>
        <v>#REF!</v>
      </c>
      <c r="L18" s="8" t="e">
        <f>#REF!</f>
        <v>#REF!</v>
      </c>
      <c r="M18" s="8" t="e">
        <f>#REF!</f>
        <v>#REF!</v>
      </c>
      <c r="N18" s="3"/>
      <c r="O18" s="63" t="e">
        <f>(K18+L18)/2+M18-N18</f>
        <v>#REF!</v>
      </c>
      <c r="P18" s="20" t="e">
        <f>#REF!</f>
        <v>#REF!</v>
      </c>
      <c r="Q18" s="3" t="e">
        <f>#REF!</f>
        <v>#REF!</v>
      </c>
      <c r="R18" s="3" t="e">
        <f>#REF!</f>
        <v>#REF!</v>
      </c>
      <c r="S18" s="3"/>
      <c r="T18" s="11" t="e">
        <f t="shared" si="1"/>
        <v>#REF!</v>
      </c>
      <c r="U18" s="20" t="e">
        <f>#REF!</f>
        <v>#REF!</v>
      </c>
      <c r="V18" s="3" t="e">
        <f>#REF!</f>
        <v>#REF!</v>
      </c>
      <c r="W18" s="3" t="e">
        <f>#REF!</f>
        <v>#REF!</v>
      </c>
      <c r="X18" s="3"/>
      <c r="Y18" s="21" t="e">
        <f t="shared" si="2"/>
        <v>#REF!</v>
      </c>
      <c r="Z18" s="80" t="e">
        <f t="shared" si="3"/>
        <v>#REF!</v>
      </c>
      <c r="AA18" s="5" t="e">
        <f t="shared" si="4"/>
        <v>#REF!</v>
      </c>
    </row>
    <row r="19" spans="1:27" ht="21.75" customHeight="1">
      <c r="A19" s="41" t="s">
        <v>25</v>
      </c>
      <c r="B19" s="38"/>
      <c r="C19" s="50"/>
      <c r="D19" s="42"/>
      <c r="E19" s="43"/>
      <c r="F19" s="18"/>
      <c r="G19" s="8"/>
      <c r="H19" s="8"/>
      <c r="I19" s="8"/>
      <c r="J19" s="10"/>
      <c r="K19" s="18" t="e">
        <f>#REF!</f>
        <v>#REF!</v>
      </c>
      <c r="L19" s="8" t="e">
        <f>#REF!</f>
        <v>#REF!</v>
      </c>
      <c r="M19" s="8" t="e">
        <f>#REF!</f>
        <v>#REF!</v>
      </c>
      <c r="N19" s="45"/>
      <c r="O19" s="19" t="e">
        <f>(K19+L19)/2+M19-N19</f>
        <v>#REF!</v>
      </c>
      <c r="P19" s="20" t="e">
        <f>#REF!</f>
        <v>#REF!</v>
      </c>
      <c r="Q19" s="3" t="e">
        <f>#REF!</f>
        <v>#REF!</v>
      </c>
      <c r="R19" s="3" t="e">
        <f>#REF!</f>
        <v>#REF!</v>
      </c>
      <c r="S19" s="3"/>
      <c r="T19" s="11" t="e">
        <f t="shared" si="1"/>
        <v>#REF!</v>
      </c>
      <c r="U19" s="20" t="e">
        <f>#REF!</f>
        <v>#REF!</v>
      </c>
      <c r="V19" s="3" t="e">
        <f>#REF!</f>
        <v>#REF!</v>
      </c>
      <c r="W19" s="3" t="e">
        <f>#REF!</f>
        <v>#REF!</v>
      </c>
      <c r="X19" s="3"/>
      <c r="Y19" s="21" t="e">
        <f t="shared" si="2"/>
        <v>#REF!</v>
      </c>
      <c r="Z19" s="80" t="e">
        <f t="shared" si="3"/>
        <v>#REF!</v>
      </c>
      <c r="AA19" s="5" t="e">
        <f t="shared" si="4"/>
        <v>#REF!</v>
      </c>
    </row>
    <row r="20" spans="1:27" ht="21.75" customHeight="1">
      <c r="A20" s="41" t="s">
        <v>28</v>
      </c>
      <c r="B20" s="38"/>
      <c r="C20" s="50"/>
      <c r="D20" s="42"/>
      <c r="E20" s="43"/>
      <c r="F20" s="44"/>
      <c r="G20" s="45"/>
      <c r="H20" s="45"/>
      <c r="I20" s="45"/>
      <c r="J20" s="10">
        <f>(F20+G20)/2+H20-I20</f>
        <v>0</v>
      </c>
      <c r="K20" s="44"/>
      <c r="L20" s="45"/>
      <c r="M20" s="45"/>
      <c r="N20" s="45"/>
      <c r="O20" s="19">
        <f>(K20+L20)/2+M20-N20</f>
        <v>0</v>
      </c>
      <c r="P20" s="18"/>
      <c r="Q20" s="8"/>
      <c r="R20" s="48"/>
      <c r="S20" s="45"/>
      <c r="T20" s="46"/>
      <c r="U20" s="44"/>
      <c r="V20" s="45"/>
      <c r="W20" s="45"/>
      <c r="X20" s="45"/>
      <c r="Y20" s="47"/>
      <c r="Z20" s="48"/>
      <c r="AA20" s="49"/>
    </row>
    <row r="21" spans="1:27" ht="21.75" customHeight="1" thickBot="1">
      <c r="A21" s="27" t="s">
        <v>29</v>
      </c>
      <c r="B21" s="40"/>
      <c r="C21" s="29"/>
      <c r="D21" s="28"/>
      <c r="E21" s="39"/>
      <c r="F21" s="16"/>
      <c r="G21" s="6"/>
      <c r="H21" s="6"/>
      <c r="I21" s="6"/>
      <c r="J21" s="12"/>
      <c r="K21" s="16"/>
      <c r="L21" s="6"/>
      <c r="M21" s="6"/>
      <c r="N21" s="6"/>
      <c r="O21" s="17"/>
      <c r="P21" s="16"/>
      <c r="Q21" s="6"/>
      <c r="R21" s="6"/>
      <c r="S21" s="6"/>
      <c r="T21" s="12"/>
      <c r="U21" s="16"/>
      <c r="V21" s="6"/>
      <c r="W21" s="6"/>
      <c r="X21" s="6"/>
      <c r="Y21" s="17"/>
      <c r="Z21" s="15"/>
      <c r="AA21" s="7"/>
    </row>
    <row r="22" spans="2:4" ht="12.75">
      <c r="B22" s="2"/>
      <c r="D22" s="2"/>
    </row>
    <row r="23" spans="2:4" ht="12.75">
      <c r="B23" s="2"/>
      <c r="D23" s="2"/>
    </row>
    <row r="24" spans="2:4" ht="12.75">
      <c r="B24" s="2"/>
      <c r="D24" s="2"/>
    </row>
    <row r="25" spans="2:4" ht="12.75">
      <c r="B25" s="2"/>
      <c r="D25" s="2"/>
    </row>
    <row r="26" spans="2:4" ht="12.75">
      <c r="B26" s="2"/>
      <c r="D26" s="2"/>
    </row>
    <row r="27" spans="2:4" ht="12.75">
      <c r="B27" s="2"/>
      <c r="D27" s="2"/>
    </row>
    <row r="28" spans="2:4" ht="12.75">
      <c r="B28" s="2"/>
      <c r="D28" s="2"/>
    </row>
    <row r="29" spans="2:4" ht="12.75">
      <c r="B29" s="2"/>
      <c r="D29" s="2"/>
    </row>
  </sheetData>
  <sheetProtection/>
  <mergeCells count="12">
    <mergeCell ref="U4:Y4"/>
    <mergeCell ref="C4:C5"/>
    <mergeCell ref="F4:J4"/>
    <mergeCell ref="K4:O4"/>
    <mergeCell ref="A2:AA2"/>
    <mergeCell ref="A4:A5"/>
    <mergeCell ref="B4:B5"/>
    <mergeCell ref="D4:D5"/>
    <mergeCell ref="E4:E5"/>
    <mergeCell ref="Z4:Z5"/>
    <mergeCell ref="AA4:AA5"/>
    <mergeCell ref="P4:T4"/>
  </mergeCells>
  <printOptions horizontalCentered="1"/>
  <pageMargins left="0.1968503937007874" right="0.1968503937007874" top="0.7480314960629921" bottom="0.3937007874015748" header="0.1968503937007874" footer="0.15748031496062992"/>
  <pageSetup fitToHeight="1" fitToWidth="1" horizontalDpi="600" verticalDpi="600" orientation="landscape" paperSize="9" r:id="rId2"/>
  <headerFooter alignWithMargins="0">
    <oddHeader>&amp;C&amp;"Comic Sans MS,tučné"&amp;22Citroën Cup 2006 aneb K Budějicům cesta po sedmnácté</oddHeader>
    <oddFooter>&amp;C&amp;"Comic Sans MS,Tučná kurzíva"&amp;14České Budějovice 14.-15.10.2006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2:AA25"/>
  <sheetViews>
    <sheetView zoomScalePageLayoutView="0" workbookViewId="0" topLeftCell="B1">
      <selection activeCell="A50" sqref="A50"/>
    </sheetView>
  </sheetViews>
  <sheetFormatPr defaultColWidth="9.00390625" defaultRowHeight="12.75"/>
  <cols>
    <col min="1" max="1" width="5.25390625" style="1" hidden="1" customWidth="1"/>
    <col min="2" max="2" width="20.625" style="1" bestFit="1" customWidth="1"/>
    <col min="3" max="3" width="7.00390625" style="1" customWidth="1"/>
    <col min="4" max="4" width="26.00390625" style="1" bestFit="1" customWidth="1"/>
    <col min="5" max="5" width="9.125" style="1" customWidth="1"/>
    <col min="6" max="6" width="5.25390625" style="1" hidden="1" customWidth="1"/>
    <col min="7" max="7" width="6.00390625" style="1" hidden="1" customWidth="1"/>
    <col min="8" max="9" width="5.25390625" style="1" hidden="1" customWidth="1"/>
    <col min="10" max="10" width="14.00390625" style="1" hidden="1" customWidth="1"/>
    <col min="11" max="11" width="5.25390625" style="1" customWidth="1"/>
    <col min="12" max="12" width="6.00390625" style="1" bestFit="1" customWidth="1"/>
    <col min="13" max="14" width="5.25390625" style="1" customWidth="1"/>
    <col min="15" max="15" width="14.00390625" style="1" bestFit="1" customWidth="1"/>
    <col min="16" max="19" width="5.25390625" style="1" hidden="1" customWidth="1"/>
    <col min="20" max="20" width="14.00390625" style="1" hidden="1" customWidth="1"/>
    <col min="21" max="24" width="5.25390625" style="1" hidden="1" customWidth="1"/>
    <col min="25" max="25" width="14.00390625" style="1" hidden="1" customWidth="1"/>
    <col min="26" max="27" width="0" style="1" hidden="1" customWidth="1"/>
    <col min="28" max="39" width="0" style="0" hidden="1" customWidth="1"/>
  </cols>
  <sheetData>
    <row r="2" spans="1:27" ht="28.5">
      <c r="A2" s="216" t="s">
        <v>73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</row>
    <row r="3" ht="13.5" thickBot="1"/>
    <row r="4" spans="1:27" ht="32.25" customHeight="1">
      <c r="A4" s="275" t="s">
        <v>39</v>
      </c>
      <c r="B4" s="277" t="s">
        <v>35</v>
      </c>
      <c r="C4" s="277" t="s">
        <v>36</v>
      </c>
      <c r="D4" s="277" t="s">
        <v>37</v>
      </c>
      <c r="E4" s="279" t="s">
        <v>38</v>
      </c>
      <c r="F4" s="269"/>
      <c r="G4" s="270"/>
      <c r="H4" s="270"/>
      <c r="I4" s="270"/>
      <c r="J4" s="271"/>
      <c r="K4" s="272"/>
      <c r="L4" s="273"/>
      <c r="M4" s="273"/>
      <c r="N4" s="273"/>
      <c r="O4" s="274"/>
      <c r="P4" s="269"/>
      <c r="Q4" s="270"/>
      <c r="R4" s="270"/>
      <c r="S4" s="270"/>
      <c r="T4" s="271"/>
      <c r="U4" s="272"/>
      <c r="V4" s="273"/>
      <c r="W4" s="273"/>
      <c r="X4" s="273"/>
      <c r="Y4" s="274"/>
      <c r="Z4" s="221" t="s">
        <v>41</v>
      </c>
      <c r="AA4" s="260" t="s">
        <v>42</v>
      </c>
    </row>
    <row r="5" spans="1:27" ht="13.5" thickBot="1">
      <c r="A5" s="276"/>
      <c r="B5" s="278"/>
      <c r="C5" s="278"/>
      <c r="D5" s="278"/>
      <c r="E5" s="280"/>
      <c r="F5" s="30" t="s">
        <v>32</v>
      </c>
      <c r="G5" s="31" t="s">
        <v>33</v>
      </c>
      <c r="H5" s="31" t="s">
        <v>34</v>
      </c>
      <c r="I5" s="31" t="s">
        <v>7</v>
      </c>
      <c r="J5" s="32" t="s">
        <v>43</v>
      </c>
      <c r="K5" s="30" t="s">
        <v>32</v>
      </c>
      <c r="L5" s="31" t="s">
        <v>33</v>
      </c>
      <c r="M5" s="31" t="s">
        <v>34</v>
      </c>
      <c r="N5" s="31" t="s">
        <v>7</v>
      </c>
      <c r="O5" s="32" t="s">
        <v>43</v>
      </c>
      <c r="P5" s="30" t="s">
        <v>32</v>
      </c>
      <c r="Q5" s="31" t="s">
        <v>33</v>
      </c>
      <c r="R5" s="31" t="s">
        <v>34</v>
      </c>
      <c r="S5" s="31" t="s">
        <v>7</v>
      </c>
      <c r="T5" s="32" t="s">
        <v>43</v>
      </c>
      <c r="U5" s="30" t="s">
        <v>32</v>
      </c>
      <c r="V5" s="31" t="s">
        <v>33</v>
      </c>
      <c r="W5" s="31" t="s">
        <v>34</v>
      </c>
      <c r="X5" s="31" t="s">
        <v>7</v>
      </c>
      <c r="Y5" s="33" t="s">
        <v>43</v>
      </c>
      <c r="Z5" s="222"/>
      <c r="AA5" s="261"/>
    </row>
    <row r="6" spans="1:27" ht="21.75" customHeight="1">
      <c r="A6" s="34" t="s">
        <v>13</v>
      </c>
      <c r="B6" s="52" t="s">
        <v>77</v>
      </c>
      <c r="C6" s="54">
        <v>1989</v>
      </c>
      <c r="D6" s="35" t="s">
        <v>78</v>
      </c>
      <c r="E6" s="36" t="s">
        <v>31</v>
      </c>
      <c r="F6" s="18" t="e">
        <f>#REF!</f>
        <v>#REF!</v>
      </c>
      <c r="G6" s="8" t="e">
        <f>#REF!</f>
        <v>#REF!</v>
      </c>
      <c r="H6" s="8" t="e">
        <f>#REF!</f>
        <v>#REF!</v>
      </c>
      <c r="I6" s="8"/>
      <c r="J6" s="10" t="e">
        <f aca="true" t="shared" si="0" ref="J6:J16">(F6+G6)/2+H6-I6</f>
        <v>#REF!</v>
      </c>
      <c r="K6" s="18" t="e">
        <f>#REF!</f>
        <v>#REF!</v>
      </c>
      <c r="L6" s="8" t="e">
        <f>#REF!</f>
        <v>#REF!</v>
      </c>
      <c r="M6" s="64" t="e">
        <f>#REF!</f>
        <v>#REF!</v>
      </c>
      <c r="N6" s="8"/>
      <c r="O6" s="75" t="e">
        <f aca="true" t="shared" si="1" ref="O6:O16">(K6+L6)/2+M6-N6</f>
        <v>#REF!</v>
      </c>
      <c r="P6" s="61" t="e">
        <f>#REF!</f>
        <v>#REF!</v>
      </c>
      <c r="Q6" s="62" t="e">
        <f>#REF!</f>
        <v>#REF!</v>
      </c>
      <c r="R6" s="62" t="e">
        <f>#REF!</f>
        <v>#REF!</v>
      </c>
      <c r="S6" s="62"/>
      <c r="T6" s="65" t="e">
        <f aca="true" t="shared" si="2" ref="T6:T19">(P6+Q6)/2+R6-S6</f>
        <v>#REF!</v>
      </c>
      <c r="U6" s="61" t="e">
        <f>#REF!</f>
        <v>#REF!</v>
      </c>
      <c r="V6" s="62" t="e">
        <f>#REF!</f>
        <v>#REF!</v>
      </c>
      <c r="W6" s="62" t="e">
        <f>#REF!</f>
        <v>#REF!</v>
      </c>
      <c r="X6" s="62"/>
      <c r="Y6" s="60" t="e">
        <f aca="true" t="shared" si="3" ref="Y6:Y19">(U6+V6)/2+W6-X6</f>
        <v>#REF!</v>
      </c>
      <c r="Z6" s="77" t="e">
        <f aca="true" t="shared" si="4" ref="Z6:Z19">Y6+T6+O6+J6</f>
        <v>#REF!</v>
      </c>
      <c r="AA6" s="89" t="e">
        <f aca="true" t="shared" si="5" ref="AA6:AA19">RANK(Z6,Z$6:Z$19,0)</f>
        <v>#REF!</v>
      </c>
    </row>
    <row r="7" spans="1:27" ht="21.75" customHeight="1">
      <c r="A7" s="23" t="s">
        <v>14</v>
      </c>
      <c r="B7" s="4" t="s">
        <v>6</v>
      </c>
      <c r="C7" s="26">
        <v>1988</v>
      </c>
      <c r="D7" s="25" t="s">
        <v>12</v>
      </c>
      <c r="E7" s="37" t="s">
        <v>10</v>
      </c>
      <c r="F7" s="67" t="e">
        <f>#REF!</f>
        <v>#REF!</v>
      </c>
      <c r="G7" s="8" t="e">
        <f>#REF!</f>
        <v>#REF!</v>
      </c>
      <c r="H7" s="8" t="e">
        <f>#REF!</f>
        <v>#REF!</v>
      </c>
      <c r="I7" s="8">
        <v>0.2</v>
      </c>
      <c r="J7" s="66" t="e">
        <f t="shared" si="0"/>
        <v>#REF!</v>
      </c>
      <c r="K7" s="18" t="e">
        <f>#REF!</f>
        <v>#REF!</v>
      </c>
      <c r="L7" s="8" t="e">
        <f>#REF!</f>
        <v>#REF!</v>
      </c>
      <c r="M7" s="8" t="e">
        <f>#REF!</f>
        <v>#REF!</v>
      </c>
      <c r="N7" s="3"/>
      <c r="O7" s="19" t="e">
        <f t="shared" si="1"/>
        <v>#REF!</v>
      </c>
      <c r="P7" s="20" t="e">
        <f>#REF!</f>
        <v>#REF!</v>
      </c>
      <c r="Q7" s="3" t="e">
        <f>#REF!</f>
        <v>#REF!</v>
      </c>
      <c r="R7" s="3" t="e">
        <f>#REF!</f>
        <v>#REF!</v>
      </c>
      <c r="S7" s="3"/>
      <c r="T7" s="11" t="e">
        <f t="shared" si="2"/>
        <v>#REF!</v>
      </c>
      <c r="U7" s="20" t="e">
        <f>#REF!</f>
        <v>#REF!</v>
      </c>
      <c r="V7" s="3" t="e">
        <f>#REF!</f>
        <v>#REF!</v>
      </c>
      <c r="W7" s="3" t="e">
        <f>#REF!</f>
        <v>#REF!</v>
      </c>
      <c r="X7" s="3"/>
      <c r="Y7" s="21" t="e">
        <f t="shared" si="3"/>
        <v>#REF!</v>
      </c>
      <c r="Z7" s="14" t="e">
        <f t="shared" si="4"/>
        <v>#REF!</v>
      </c>
      <c r="AA7" s="5" t="e">
        <f t="shared" si="5"/>
        <v>#REF!</v>
      </c>
    </row>
    <row r="8" spans="1:27" ht="21.75" customHeight="1">
      <c r="A8" s="23" t="s">
        <v>15</v>
      </c>
      <c r="B8" s="4" t="s">
        <v>72</v>
      </c>
      <c r="C8" s="26">
        <v>1990</v>
      </c>
      <c r="D8" s="25" t="s">
        <v>12</v>
      </c>
      <c r="E8" s="37" t="s">
        <v>10</v>
      </c>
      <c r="F8" s="18" t="e">
        <f>#REF!</f>
        <v>#REF!</v>
      </c>
      <c r="G8" s="8" t="e">
        <f>#REF!</f>
        <v>#REF!</v>
      </c>
      <c r="H8" s="8" t="e">
        <f>#REF!</f>
        <v>#REF!</v>
      </c>
      <c r="I8" s="8"/>
      <c r="J8" s="10" t="e">
        <f t="shared" si="0"/>
        <v>#REF!</v>
      </c>
      <c r="K8" s="18" t="e">
        <f>#REF!</f>
        <v>#REF!</v>
      </c>
      <c r="L8" s="8" t="e">
        <f>#REF!</f>
        <v>#REF!</v>
      </c>
      <c r="M8" s="8" t="e">
        <f>#REF!</f>
        <v>#REF!</v>
      </c>
      <c r="N8" s="3">
        <v>0.5</v>
      </c>
      <c r="O8" s="19" t="e">
        <f t="shared" si="1"/>
        <v>#REF!</v>
      </c>
      <c r="P8" s="20" t="e">
        <f>#REF!</f>
        <v>#REF!</v>
      </c>
      <c r="Q8" s="3" t="e">
        <f>#REF!</f>
        <v>#REF!</v>
      </c>
      <c r="R8" s="3" t="e">
        <f>#REF!</f>
        <v>#REF!</v>
      </c>
      <c r="S8" s="3"/>
      <c r="T8" s="11" t="e">
        <f t="shared" si="2"/>
        <v>#REF!</v>
      </c>
      <c r="U8" s="20" t="e">
        <f>#REF!</f>
        <v>#REF!</v>
      </c>
      <c r="V8" s="3" t="e">
        <f>#REF!</f>
        <v>#REF!</v>
      </c>
      <c r="W8" s="3" t="e">
        <f>#REF!</f>
        <v>#REF!</v>
      </c>
      <c r="X8" s="3"/>
      <c r="Y8" s="21" t="e">
        <f t="shared" si="3"/>
        <v>#REF!</v>
      </c>
      <c r="Z8" s="80" t="e">
        <f t="shared" si="4"/>
        <v>#REF!</v>
      </c>
      <c r="AA8" s="5" t="e">
        <f t="shared" si="5"/>
        <v>#REF!</v>
      </c>
    </row>
    <row r="9" spans="1:27" ht="21.75" customHeight="1">
      <c r="A9" s="23" t="s">
        <v>16</v>
      </c>
      <c r="B9" s="4" t="s">
        <v>68</v>
      </c>
      <c r="C9" s="26">
        <v>1989</v>
      </c>
      <c r="D9" s="25" t="s">
        <v>69</v>
      </c>
      <c r="E9" s="37" t="s">
        <v>10</v>
      </c>
      <c r="F9" s="18" t="e">
        <f>#REF!</f>
        <v>#REF!</v>
      </c>
      <c r="G9" s="8" t="e">
        <f>#REF!</f>
        <v>#REF!</v>
      </c>
      <c r="H9" s="8" t="e">
        <f>#REF!</f>
        <v>#REF!</v>
      </c>
      <c r="I9" s="8"/>
      <c r="J9" s="66" t="e">
        <f t="shared" si="0"/>
        <v>#REF!</v>
      </c>
      <c r="K9" s="18" t="e">
        <f>#REF!</f>
        <v>#REF!</v>
      </c>
      <c r="L9" s="8" t="e">
        <f>#REF!</f>
        <v>#REF!</v>
      </c>
      <c r="M9" s="8" t="e">
        <f>#REF!</f>
        <v>#REF!</v>
      </c>
      <c r="N9" s="3"/>
      <c r="O9" s="19" t="e">
        <f t="shared" si="1"/>
        <v>#REF!</v>
      </c>
      <c r="P9" s="20" t="e">
        <f>#REF!</f>
        <v>#REF!</v>
      </c>
      <c r="Q9" s="3" t="e">
        <f>#REF!</f>
        <v>#REF!</v>
      </c>
      <c r="R9" s="3" t="e">
        <f>#REF!</f>
        <v>#REF!</v>
      </c>
      <c r="S9" s="3"/>
      <c r="T9" s="11" t="e">
        <f t="shared" si="2"/>
        <v>#REF!</v>
      </c>
      <c r="U9" s="20" t="e">
        <f>#REF!</f>
        <v>#REF!</v>
      </c>
      <c r="V9" s="3" t="e">
        <f>#REF!</f>
        <v>#REF!</v>
      </c>
      <c r="W9" s="3" t="e">
        <f>#REF!</f>
        <v>#REF!</v>
      </c>
      <c r="X9" s="3"/>
      <c r="Y9" s="21" t="e">
        <f t="shared" si="3"/>
        <v>#REF!</v>
      </c>
      <c r="Z9" s="14" t="e">
        <f t="shared" si="4"/>
        <v>#REF!</v>
      </c>
      <c r="AA9" s="5" t="e">
        <f t="shared" si="5"/>
        <v>#REF!</v>
      </c>
    </row>
    <row r="10" spans="1:27" ht="21.75" customHeight="1">
      <c r="A10" s="23" t="s">
        <v>17</v>
      </c>
      <c r="B10" s="24" t="s">
        <v>66</v>
      </c>
      <c r="C10" s="26">
        <v>1990</v>
      </c>
      <c r="D10" s="25" t="s">
        <v>65</v>
      </c>
      <c r="E10" s="37" t="s">
        <v>10</v>
      </c>
      <c r="F10" s="18" t="e">
        <f>#REF!</f>
        <v>#REF!</v>
      </c>
      <c r="G10" s="8" t="e">
        <f>#REF!</f>
        <v>#REF!</v>
      </c>
      <c r="H10" s="8" t="e">
        <f>#REF!</f>
        <v>#REF!</v>
      </c>
      <c r="I10" s="8"/>
      <c r="J10" s="10" t="e">
        <f t="shared" si="0"/>
        <v>#REF!</v>
      </c>
      <c r="K10" s="18" t="e">
        <f>#REF!</f>
        <v>#REF!</v>
      </c>
      <c r="L10" s="8" t="e">
        <f>#REF!</f>
        <v>#REF!</v>
      </c>
      <c r="M10" s="8" t="e">
        <f>#REF!</f>
        <v>#REF!</v>
      </c>
      <c r="N10" s="3">
        <v>0.5</v>
      </c>
      <c r="O10" s="19" t="e">
        <f t="shared" si="1"/>
        <v>#REF!</v>
      </c>
      <c r="P10" s="20" t="e">
        <f>#REF!</f>
        <v>#REF!</v>
      </c>
      <c r="Q10" s="3" t="e">
        <f>#REF!</f>
        <v>#REF!</v>
      </c>
      <c r="R10" s="3" t="e">
        <f>#REF!</f>
        <v>#REF!</v>
      </c>
      <c r="S10" s="3"/>
      <c r="T10" s="11" t="e">
        <f t="shared" si="2"/>
        <v>#REF!</v>
      </c>
      <c r="U10" s="20" t="e">
        <f>#REF!</f>
        <v>#REF!</v>
      </c>
      <c r="V10" s="3" t="e">
        <f>#REF!</f>
        <v>#REF!</v>
      </c>
      <c r="W10" s="3" t="e">
        <f>#REF!</f>
        <v>#REF!</v>
      </c>
      <c r="X10" s="3"/>
      <c r="Y10" s="21" t="e">
        <f t="shared" si="3"/>
        <v>#REF!</v>
      </c>
      <c r="Z10" s="80" t="e">
        <f t="shared" si="4"/>
        <v>#REF!</v>
      </c>
      <c r="AA10" s="5" t="e">
        <f t="shared" si="5"/>
        <v>#REF!</v>
      </c>
    </row>
    <row r="11" spans="1:27" ht="21.75" customHeight="1">
      <c r="A11" s="23"/>
      <c r="B11" s="4" t="s">
        <v>64</v>
      </c>
      <c r="C11" s="26">
        <v>1990</v>
      </c>
      <c r="D11" s="24" t="s">
        <v>65</v>
      </c>
      <c r="E11" s="37" t="s">
        <v>10</v>
      </c>
      <c r="F11" s="18" t="e">
        <f>#REF!</f>
        <v>#REF!</v>
      </c>
      <c r="G11" s="8" t="e">
        <f>#REF!</f>
        <v>#REF!</v>
      </c>
      <c r="H11" s="8" t="e">
        <f>#REF!</f>
        <v>#REF!</v>
      </c>
      <c r="I11" s="8"/>
      <c r="J11" s="10" t="e">
        <f t="shared" si="0"/>
        <v>#REF!</v>
      </c>
      <c r="K11" s="18" t="e">
        <f>#REF!</f>
        <v>#REF!</v>
      </c>
      <c r="L11" s="8" t="e">
        <f>#REF!</f>
        <v>#REF!</v>
      </c>
      <c r="M11" s="8" t="e">
        <f>#REF!</f>
        <v>#REF!</v>
      </c>
      <c r="N11" s="3"/>
      <c r="O11" s="63" t="e">
        <f t="shared" si="1"/>
        <v>#REF!</v>
      </c>
      <c r="P11" s="20" t="e">
        <f>#REF!</f>
        <v>#REF!</v>
      </c>
      <c r="Q11" s="3" t="e">
        <f>#REF!</f>
        <v>#REF!</v>
      </c>
      <c r="R11" s="3" t="e">
        <f>#REF!</f>
        <v>#REF!</v>
      </c>
      <c r="S11" s="3"/>
      <c r="T11" s="11" t="e">
        <f t="shared" si="2"/>
        <v>#REF!</v>
      </c>
      <c r="U11" s="20" t="e">
        <f>#REF!</f>
        <v>#REF!</v>
      </c>
      <c r="V11" s="3" t="e">
        <f>#REF!</f>
        <v>#REF!</v>
      </c>
      <c r="W11" s="3" t="e">
        <f>#REF!</f>
        <v>#REF!</v>
      </c>
      <c r="X11" s="3"/>
      <c r="Y11" s="21" t="e">
        <f t="shared" si="3"/>
        <v>#REF!</v>
      </c>
      <c r="Z11" s="14" t="e">
        <f t="shared" si="4"/>
        <v>#REF!</v>
      </c>
      <c r="AA11" s="5" t="e">
        <f t="shared" si="5"/>
        <v>#REF!</v>
      </c>
    </row>
    <row r="12" spans="1:27" ht="21.75" customHeight="1">
      <c r="A12" s="23" t="s">
        <v>19</v>
      </c>
      <c r="B12" s="4" t="s">
        <v>0</v>
      </c>
      <c r="C12" s="26">
        <v>1989</v>
      </c>
      <c r="D12" s="25" t="s">
        <v>61</v>
      </c>
      <c r="E12" s="37" t="s">
        <v>26</v>
      </c>
      <c r="F12" s="18" t="e">
        <f>#REF!</f>
        <v>#REF!</v>
      </c>
      <c r="G12" s="64" t="e">
        <f>#REF!</f>
        <v>#REF!</v>
      </c>
      <c r="H12" s="64" t="e">
        <f>#REF!</f>
        <v>#REF!</v>
      </c>
      <c r="I12" s="8"/>
      <c r="J12" s="10" t="e">
        <f t="shared" si="0"/>
        <v>#REF!</v>
      </c>
      <c r="K12" s="18" t="e">
        <f>#REF!</f>
        <v>#REF!</v>
      </c>
      <c r="L12" s="8" t="e">
        <f>#REF!</f>
        <v>#REF!</v>
      </c>
      <c r="M12" s="8" t="e">
        <f>#REF!</f>
        <v>#REF!</v>
      </c>
      <c r="N12" s="3">
        <v>0.5</v>
      </c>
      <c r="O12" s="19" t="e">
        <f t="shared" si="1"/>
        <v>#REF!</v>
      </c>
      <c r="P12" s="20" t="e">
        <f>#REF!</f>
        <v>#REF!</v>
      </c>
      <c r="Q12" s="3" t="e">
        <f>#REF!</f>
        <v>#REF!</v>
      </c>
      <c r="R12" s="3" t="e">
        <f>#REF!</f>
        <v>#REF!</v>
      </c>
      <c r="S12" s="3"/>
      <c r="T12" s="11" t="e">
        <f t="shared" si="2"/>
        <v>#REF!</v>
      </c>
      <c r="U12" s="20" t="e">
        <f>#REF!</f>
        <v>#REF!</v>
      </c>
      <c r="V12" s="3" t="e">
        <f>#REF!</f>
        <v>#REF!</v>
      </c>
      <c r="W12" s="3" t="e">
        <f>#REF!</f>
        <v>#REF!</v>
      </c>
      <c r="X12" s="3"/>
      <c r="Y12" s="21" t="e">
        <f t="shared" si="3"/>
        <v>#REF!</v>
      </c>
      <c r="Z12" s="80" t="e">
        <f t="shared" si="4"/>
        <v>#REF!</v>
      </c>
      <c r="AA12" s="5" t="e">
        <f t="shared" si="5"/>
        <v>#REF!</v>
      </c>
    </row>
    <row r="13" spans="1:27" ht="21.75" customHeight="1">
      <c r="A13" s="23" t="s">
        <v>20</v>
      </c>
      <c r="B13" s="4" t="s">
        <v>71</v>
      </c>
      <c r="C13" s="26" t="s">
        <v>63</v>
      </c>
      <c r="D13" s="25" t="s">
        <v>12</v>
      </c>
      <c r="E13" s="37" t="s">
        <v>10</v>
      </c>
      <c r="F13" s="18" t="e">
        <f>#REF!</f>
        <v>#REF!</v>
      </c>
      <c r="G13" s="8" t="e">
        <f>#REF!</f>
        <v>#REF!</v>
      </c>
      <c r="H13" s="8" t="e">
        <f>#REF!</f>
        <v>#REF!</v>
      </c>
      <c r="I13" s="8"/>
      <c r="J13" s="66" t="e">
        <f t="shared" si="0"/>
        <v>#REF!</v>
      </c>
      <c r="K13" s="18" t="e">
        <f>#REF!</f>
        <v>#REF!</v>
      </c>
      <c r="L13" s="8" t="e">
        <f>#REF!</f>
        <v>#REF!</v>
      </c>
      <c r="M13" s="8" t="e">
        <f>#REF!</f>
        <v>#REF!</v>
      </c>
      <c r="N13" s="3"/>
      <c r="O13" s="63" t="e">
        <f t="shared" si="1"/>
        <v>#REF!</v>
      </c>
      <c r="P13" s="20" t="e">
        <f>#REF!</f>
        <v>#REF!</v>
      </c>
      <c r="Q13" s="3" t="e">
        <f>#REF!</f>
        <v>#REF!</v>
      </c>
      <c r="R13" s="3" t="e">
        <f>#REF!</f>
        <v>#REF!</v>
      </c>
      <c r="S13" s="3"/>
      <c r="T13" s="11" t="e">
        <f t="shared" si="2"/>
        <v>#REF!</v>
      </c>
      <c r="U13" s="20" t="e">
        <f>#REF!</f>
        <v>#REF!</v>
      </c>
      <c r="V13" s="3" t="e">
        <f>#REF!</f>
        <v>#REF!</v>
      </c>
      <c r="W13" s="3" t="e">
        <f>#REF!</f>
        <v>#REF!</v>
      </c>
      <c r="X13" s="3"/>
      <c r="Y13" s="21" t="e">
        <f t="shared" si="3"/>
        <v>#REF!</v>
      </c>
      <c r="Z13" s="14" t="e">
        <f t="shared" si="4"/>
        <v>#REF!</v>
      </c>
      <c r="AA13" s="5" t="e">
        <f t="shared" si="5"/>
        <v>#REF!</v>
      </c>
    </row>
    <row r="14" spans="1:27" ht="21.75" customHeight="1">
      <c r="A14" s="23" t="s">
        <v>21</v>
      </c>
      <c r="B14" s="4" t="s">
        <v>67</v>
      </c>
      <c r="C14" s="26">
        <v>1990</v>
      </c>
      <c r="D14" s="25" t="s">
        <v>47</v>
      </c>
      <c r="E14" s="37" t="s">
        <v>10</v>
      </c>
      <c r="F14" s="18" t="e">
        <f>#REF!</f>
        <v>#REF!</v>
      </c>
      <c r="G14" s="8" t="e">
        <f>#REF!</f>
        <v>#REF!</v>
      </c>
      <c r="H14" s="8" t="e">
        <f>#REF!</f>
        <v>#REF!</v>
      </c>
      <c r="I14" s="8"/>
      <c r="J14" s="10" t="e">
        <f t="shared" si="0"/>
        <v>#REF!</v>
      </c>
      <c r="K14" s="18" t="e">
        <f>#REF!</f>
        <v>#REF!</v>
      </c>
      <c r="L14" s="91" t="e">
        <f>#REF!</f>
        <v>#REF!</v>
      </c>
      <c r="M14" s="8" t="e">
        <f>#REF!</f>
        <v>#REF!</v>
      </c>
      <c r="N14" s="3"/>
      <c r="O14" s="63" t="e">
        <f t="shared" si="1"/>
        <v>#REF!</v>
      </c>
      <c r="P14" s="20" t="e">
        <f>#REF!</f>
        <v>#REF!</v>
      </c>
      <c r="Q14" s="3" t="e">
        <f>#REF!</f>
        <v>#REF!</v>
      </c>
      <c r="R14" s="3" t="e">
        <f>#REF!</f>
        <v>#REF!</v>
      </c>
      <c r="S14" s="3"/>
      <c r="T14" s="11" t="e">
        <f t="shared" si="2"/>
        <v>#REF!</v>
      </c>
      <c r="U14" s="20" t="e">
        <f>#REF!</f>
        <v>#REF!</v>
      </c>
      <c r="V14" s="3" t="e">
        <f>#REF!</f>
        <v>#REF!</v>
      </c>
      <c r="W14" s="3" t="e">
        <f>#REF!</f>
        <v>#REF!</v>
      </c>
      <c r="X14" s="3"/>
      <c r="Y14" s="21" t="e">
        <f t="shared" si="3"/>
        <v>#REF!</v>
      </c>
      <c r="Z14" s="80" t="e">
        <f t="shared" si="4"/>
        <v>#REF!</v>
      </c>
      <c r="AA14" s="5" t="e">
        <f t="shared" si="5"/>
        <v>#REF!</v>
      </c>
    </row>
    <row r="15" spans="1:27" ht="21.75" customHeight="1">
      <c r="A15" s="23"/>
      <c r="B15" s="4" t="s">
        <v>70</v>
      </c>
      <c r="C15" s="50">
        <v>1990</v>
      </c>
      <c r="D15" s="42" t="s">
        <v>69</v>
      </c>
      <c r="E15" s="43" t="s">
        <v>10</v>
      </c>
      <c r="F15" s="18" t="e">
        <f>#REF!</f>
        <v>#REF!</v>
      </c>
      <c r="G15" s="8" t="e">
        <f>#REF!</f>
        <v>#REF!</v>
      </c>
      <c r="H15" s="8" t="e">
        <f>#REF!</f>
        <v>#REF!</v>
      </c>
      <c r="I15" s="8"/>
      <c r="J15" s="10" t="e">
        <f t="shared" si="0"/>
        <v>#REF!</v>
      </c>
      <c r="K15" s="18" t="e">
        <f>#REF!</f>
        <v>#REF!</v>
      </c>
      <c r="L15" s="8" t="e">
        <f>#REF!</f>
        <v>#REF!</v>
      </c>
      <c r="M15" s="8" t="e">
        <f>#REF!</f>
        <v>#REF!</v>
      </c>
      <c r="N15" s="3"/>
      <c r="O15" s="63" t="e">
        <f t="shared" si="1"/>
        <v>#REF!</v>
      </c>
      <c r="P15" s="20" t="e">
        <f>#REF!</f>
        <v>#REF!</v>
      </c>
      <c r="Q15" s="3" t="e">
        <f>#REF!</f>
        <v>#REF!</v>
      </c>
      <c r="R15" s="3" t="e">
        <f>#REF!</f>
        <v>#REF!</v>
      </c>
      <c r="S15" s="3"/>
      <c r="T15" s="11" t="e">
        <f t="shared" si="2"/>
        <v>#REF!</v>
      </c>
      <c r="U15" s="20" t="e">
        <f>#REF!</f>
        <v>#REF!</v>
      </c>
      <c r="V15" s="3" t="e">
        <f>#REF!</f>
        <v>#REF!</v>
      </c>
      <c r="W15" s="3" t="e">
        <f>#REF!</f>
        <v>#REF!</v>
      </c>
      <c r="X15" s="3"/>
      <c r="Y15" s="21" t="e">
        <f t="shared" si="3"/>
        <v>#REF!</v>
      </c>
      <c r="Z15" s="14" t="e">
        <f t="shared" si="4"/>
        <v>#REF!</v>
      </c>
      <c r="AA15" s="5" t="e">
        <f t="shared" si="5"/>
        <v>#REF!</v>
      </c>
    </row>
    <row r="16" spans="1:27" ht="21.75" customHeight="1">
      <c r="A16" s="23" t="s">
        <v>27</v>
      </c>
      <c r="B16" s="4" t="s">
        <v>62</v>
      </c>
      <c r="C16" s="50">
        <v>1990</v>
      </c>
      <c r="D16" s="42" t="s">
        <v>12</v>
      </c>
      <c r="E16" s="43" t="s">
        <v>10</v>
      </c>
      <c r="F16" s="18" t="e">
        <f>#REF!</f>
        <v>#REF!</v>
      </c>
      <c r="G16" s="8" t="e">
        <f>#REF!</f>
        <v>#REF!</v>
      </c>
      <c r="H16" s="8" t="e">
        <f>#REF!</f>
        <v>#REF!</v>
      </c>
      <c r="I16" s="8"/>
      <c r="J16" s="10" t="e">
        <f t="shared" si="0"/>
        <v>#REF!</v>
      </c>
      <c r="K16" s="18" t="e">
        <f>#REF!</f>
        <v>#REF!</v>
      </c>
      <c r="L16" s="8" t="e">
        <f>#REF!</f>
        <v>#REF!</v>
      </c>
      <c r="M16" s="8" t="e">
        <f>#REF!</f>
        <v>#REF!</v>
      </c>
      <c r="N16" s="3"/>
      <c r="O16" s="19" t="e">
        <f t="shared" si="1"/>
        <v>#REF!</v>
      </c>
      <c r="P16" s="20" t="e">
        <f>#REF!</f>
        <v>#REF!</v>
      </c>
      <c r="Q16" s="3" t="e">
        <f>#REF!</f>
        <v>#REF!</v>
      </c>
      <c r="R16" s="3" t="e">
        <f>#REF!</f>
        <v>#REF!</v>
      </c>
      <c r="S16" s="3"/>
      <c r="T16" s="11" t="e">
        <f t="shared" si="2"/>
        <v>#REF!</v>
      </c>
      <c r="U16" s="20" t="e">
        <f>#REF!</f>
        <v>#REF!</v>
      </c>
      <c r="V16" s="3" t="e">
        <f>#REF!</f>
        <v>#REF!</v>
      </c>
      <c r="W16" s="3" t="e">
        <f>#REF!</f>
        <v>#REF!</v>
      </c>
      <c r="X16" s="3"/>
      <c r="Y16" s="21" t="e">
        <f t="shared" si="3"/>
        <v>#REF!</v>
      </c>
      <c r="Z16" s="80" t="e">
        <f t="shared" si="4"/>
        <v>#REF!</v>
      </c>
      <c r="AA16" s="5" t="e">
        <f t="shared" si="5"/>
        <v>#REF!</v>
      </c>
    </row>
    <row r="17" spans="1:27" ht="21.75" customHeight="1">
      <c r="A17" s="55"/>
      <c r="B17" s="38"/>
      <c r="C17" s="50"/>
      <c r="D17" s="42"/>
      <c r="E17" s="43"/>
      <c r="F17" s="18"/>
      <c r="G17" s="8"/>
      <c r="H17" s="8"/>
      <c r="I17" s="8"/>
      <c r="J17" s="10"/>
      <c r="K17" s="18"/>
      <c r="L17" s="8"/>
      <c r="M17" s="8"/>
      <c r="N17" s="3"/>
      <c r="O17" s="19"/>
      <c r="P17" s="20" t="e">
        <f>#REF!</f>
        <v>#REF!</v>
      </c>
      <c r="Q17" s="3" t="e">
        <f>#REF!</f>
        <v>#REF!</v>
      </c>
      <c r="R17" s="3" t="e">
        <f>#REF!</f>
        <v>#REF!</v>
      </c>
      <c r="S17" s="3"/>
      <c r="T17" s="11" t="e">
        <f t="shared" si="2"/>
        <v>#REF!</v>
      </c>
      <c r="U17" s="20" t="e">
        <f>#REF!</f>
        <v>#REF!</v>
      </c>
      <c r="V17" s="3" t="e">
        <f>#REF!</f>
        <v>#REF!</v>
      </c>
      <c r="W17" s="3" t="e">
        <f>#REF!</f>
        <v>#REF!</v>
      </c>
      <c r="X17" s="3"/>
      <c r="Y17" s="21" t="e">
        <f t="shared" si="3"/>
        <v>#REF!</v>
      </c>
      <c r="Z17" s="14" t="e">
        <f t="shared" si="4"/>
        <v>#REF!</v>
      </c>
      <c r="AA17" s="5" t="e">
        <f t="shared" si="5"/>
        <v>#REF!</v>
      </c>
    </row>
    <row r="18" spans="1:27" ht="21.75" customHeight="1">
      <c r="A18" s="41" t="s">
        <v>24</v>
      </c>
      <c r="B18" s="38"/>
      <c r="C18" s="50"/>
      <c r="D18" s="42"/>
      <c r="E18" s="43"/>
      <c r="F18" s="18"/>
      <c r="G18" s="8"/>
      <c r="H18" s="8"/>
      <c r="I18" s="8"/>
      <c r="J18" s="10"/>
      <c r="K18" s="18"/>
      <c r="L18" s="8"/>
      <c r="M18" s="8"/>
      <c r="N18" s="3"/>
      <c r="O18" s="19"/>
      <c r="P18" s="20" t="e">
        <f>#REF!</f>
        <v>#REF!</v>
      </c>
      <c r="Q18" s="3" t="e">
        <f>#REF!</f>
        <v>#REF!</v>
      </c>
      <c r="R18" s="3" t="e">
        <f>#REF!</f>
        <v>#REF!</v>
      </c>
      <c r="S18" s="3"/>
      <c r="T18" s="11" t="e">
        <f t="shared" si="2"/>
        <v>#REF!</v>
      </c>
      <c r="U18" s="20" t="e">
        <f>#REF!</f>
        <v>#REF!</v>
      </c>
      <c r="V18" s="3" t="e">
        <f>#REF!</f>
        <v>#REF!</v>
      </c>
      <c r="W18" s="3" t="e">
        <f>#REF!</f>
        <v>#REF!</v>
      </c>
      <c r="X18" s="3"/>
      <c r="Y18" s="21" t="e">
        <f t="shared" si="3"/>
        <v>#REF!</v>
      </c>
      <c r="Z18" s="80" t="e">
        <f t="shared" si="4"/>
        <v>#REF!</v>
      </c>
      <c r="AA18" s="5" t="e">
        <f t="shared" si="5"/>
        <v>#REF!</v>
      </c>
    </row>
    <row r="19" spans="1:27" ht="21.75" customHeight="1">
      <c r="A19" s="41" t="s">
        <v>25</v>
      </c>
      <c r="B19" s="38"/>
      <c r="C19" s="50"/>
      <c r="D19" s="42"/>
      <c r="E19" s="43"/>
      <c r="F19" s="18"/>
      <c r="G19" s="8"/>
      <c r="H19" s="8"/>
      <c r="I19" s="8"/>
      <c r="J19" s="10"/>
      <c r="K19" s="18"/>
      <c r="L19" s="8"/>
      <c r="M19" s="8"/>
      <c r="N19" s="45"/>
      <c r="O19" s="19"/>
      <c r="P19" s="20" t="e">
        <f>#REF!</f>
        <v>#REF!</v>
      </c>
      <c r="Q19" s="3" t="e">
        <f>#REF!</f>
        <v>#REF!</v>
      </c>
      <c r="R19" s="3" t="e">
        <f>#REF!</f>
        <v>#REF!</v>
      </c>
      <c r="S19" s="3"/>
      <c r="T19" s="11" t="e">
        <f t="shared" si="2"/>
        <v>#REF!</v>
      </c>
      <c r="U19" s="20" t="e">
        <f>#REF!</f>
        <v>#REF!</v>
      </c>
      <c r="V19" s="3" t="e">
        <f>#REF!</f>
        <v>#REF!</v>
      </c>
      <c r="W19" s="3" t="e">
        <f>#REF!</f>
        <v>#REF!</v>
      </c>
      <c r="X19" s="3"/>
      <c r="Y19" s="21" t="e">
        <f t="shared" si="3"/>
        <v>#REF!</v>
      </c>
      <c r="Z19" s="80" t="e">
        <f t="shared" si="4"/>
        <v>#REF!</v>
      </c>
      <c r="AA19" s="5" t="e">
        <f t="shared" si="5"/>
        <v>#REF!</v>
      </c>
    </row>
    <row r="20" spans="1:27" ht="21.75" customHeight="1">
      <c r="A20" s="41" t="s">
        <v>28</v>
      </c>
      <c r="B20" s="38"/>
      <c r="C20" s="50"/>
      <c r="D20" s="42"/>
      <c r="E20" s="43"/>
      <c r="F20" s="44"/>
      <c r="G20" s="45"/>
      <c r="H20" s="45"/>
      <c r="I20" s="45"/>
      <c r="J20" s="10">
        <f>(F20+G20)/2+H20-I20</f>
        <v>0</v>
      </c>
      <c r="K20" s="44"/>
      <c r="L20" s="45"/>
      <c r="M20" s="45"/>
      <c r="N20" s="45"/>
      <c r="O20" s="19">
        <f>(K20+L20)/2+M20-N20</f>
        <v>0</v>
      </c>
      <c r="P20" s="18"/>
      <c r="Q20" s="8"/>
      <c r="R20" s="48"/>
      <c r="S20" s="45"/>
      <c r="T20" s="46"/>
      <c r="U20" s="44"/>
      <c r="V20" s="45"/>
      <c r="W20" s="45"/>
      <c r="X20" s="45"/>
      <c r="Y20" s="47"/>
      <c r="Z20" s="48"/>
      <c r="AA20" s="49"/>
    </row>
    <row r="21" spans="1:27" ht="21.75" customHeight="1" thickBot="1">
      <c r="A21" s="27" t="s">
        <v>29</v>
      </c>
      <c r="B21" s="40"/>
      <c r="C21" s="29"/>
      <c r="D21" s="28"/>
      <c r="E21" s="39"/>
      <c r="F21" s="16"/>
      <c r="G21" s="6"/>
      <c r="H21" s="6"/>
      <c r="I21" s="6"/>
      <c r="J21" s="12"/>
      <c r="K21" s="16"/>
      <c r="L21" s="6"/>
      <c r="M21" s="6"/>
      <c r="N21" s="6"/>
      <c r="O21" s="17"/>
      <c r="P21" s="16"/>
      <c r="Q21" s="6"/>
      <c r="R21" s="6"/>
      <c r="S21" s="6"/>
      <c r="T21" s="12"/>
      <c r="U21" s="16"/>
      <c r="V21" s="6"/>
      <c r="W21" s="6"/>
      <c r="X21" s="6"/>
      <c r="Y21" s="17"/>
      <c r="Z21" s="15"/>
      <c r="AA21" s="7"/>
    </row>
    <row r="22" spans="2:4" ht="12.75">
      <c r="B22" s="2"/>
      <c r="D22" s="2"/>
    </row>
    <row r="23" spans="2:4" ht="12.75">
      <c r="B23" s="2"/>
      <c r="D23" s="2"/>
    </row>
    <row r="24" spans="2:4" ht="12.75">
      <c r="B24" s="2"/>
      <c r="D24" s="2"/>
    </row>
    <row r="25" spans="2:4" ht="12.75">
      <c r="B25" s="2"/>
      <c r="D25" s="2"/>
    </row>
  </sheetData>
  <sheetProtection/>
  <mergeCells count="12">
    <mergeCell ref="U4:Y4"/>
    <mergeCell ref="C4:C5"/>
    <mergeCell ref="F4:J4"/>
    <mergeCell ref="K4:O4"/>
    <mergeCell ref="A2:AA2"/>
    <mergeCell ref="A4:A5"/>
    <mergeCell ref="B4:B5"/>
    <mergeCell ref="D4:D5"/>
    <mergeCell ref="E4:E5"/>
    <mergeCell ref="Z4:Z5"/>
    <mergeCell ref="AA4:AA5"/>
    <mergeCell ref="P4:T4"/>
  </mergeCells>
  <printOptions horizontalCentered="1"/>
  <pageMargins left="0.1968503937007874" right="0.1968503937007874" top="0.7480314960629921" bottom="0.3937007874015748" header="0.1968503937007874" footer="0.15748031496062992"/>
  <pageSetup fitToHeight="1" fitToWidth="1" horizontalDpi="600" verticalDpi="600" orientation="landscape" paperSize="9" r:id="rId2"/>
  <headerFooter alignWithMargins="0">
    <oddHeader>&amp;C&amp;"Comic Sans MS,tučné"&amp;22Citroën Cup 2006 aneb K Budějicům cesta po sedmnácté</oddHeader>
    <oddFooter>&amp;C&amp;"Comic Sans MS,Tučná kurzíva"&amp;14České Budějovice 14.-15.10.2006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2:AA24"/>
  <sheetViews>
    <sheetView zoomScalePageLayoutView="0" workbookViewId="0" topLeftCell="B1">
      <selection activeCell="A50" sqref="A50"/>
    </sheetView>
  </sheetViews>
  <sheetFormatPr defaultColWidth="9.00390625" defaultRowHeight="12.75"/>
  <cols>
    <col min="1" max="1" width="5.25390625" style="1" hidden="1" customWidth="1"/>
    <col min="2" max="2" width="20.625" style="1" bestFit="1" customWidth="1"/>
    <col min="3" max="3" width="7.00390625" style="1" customWidth="1"/>
    <col min="4" max="4" width="26.00390625" style="1" bestFit="1" customWidth="1"/>
    <col min="5" max="5" width="9.125" style="1" customWidth="1"/>
    <col min="6" max="6" width="5.25390625" style="1" hidden="1" customWidth="1"/>
    <col min="7" max="7" width="6.00390625" style="1" hidden="1" customWidth="1"/>
    <col min="8" max="9" width="5.25390625" style="1" hidden="1" customWidth="1"/>
    <col min="10" max="10" width="14.00390625" style="1" hidden="1" customWidth="1"/>
    <col min="11" max="11" width="5.25390625" style="1" hidden="1" customWidth="1"/>
    <col min="12" max="12" width="6.00390625" style="1" hidden="1" customWidth="1"/>
    <col min="13" max="14" width="5.25390625" style="1" hidden="1" customWidth="1"/>
    <col min="15" max="15" width="14.00390625" style="1" hidden="1" customWidth="1"/>
    <col min="16" max="16" width="5.25390625" style="1" customWidth="1"/>
    <col min="17" max="17" width="6.00390625" style="1" bestFit="1" customWidth="1"/>
    <col min="18" max="19" width="5.25390625" style="1" customWidth="1"/>
    <col min="20" max="20" width="14.00390625" style="1" bestFit="1" customWidth="1"/>
    <col min="21" max="21" width="5.25390625" style="1" hidden="1" customWidth="1"/>
    <col min="22" max="22" width="6.00390625" style="1" hidden="1" customWidth="1"/>
    <col min="23" max="24" width="5.25390625" style="1" hidden="1" customWidth="1"/>
    <col min="25" max="25" width="14.00390625" style="1" hidden="1" customWidth="1"/>
    <col min="26" max="27" width="0" style="1" hidden="1" customWidth="1"/>
    <col min="28" max="28" width="0" style="0" hidden="1" customWidth="1"/>
  </cols>
  <sheetData>
    <row r="2" spans="1:27" ht="28.5">
      <c r="A2" s="216" t="s">
        <v>73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</row>
    <row r="3" ht="13.5" thickBot="1"/>
    <row r="4" spans="1:27" ht="32.25" customHeight="1">
      <c r="A4" s="275" t="s">
        <v>39</v>
      </c>
      <c r="B4" s="277" t="s">
        <v>35</v>
      </c>
      <c r="C4" s="277" t="s">
        <v>36</v>
      </c>
      <c r="D4" s="277" t="s">
        <v>37</v>
      </c>
      <c r="E4" s="279" t="s">
        <v>38</v>
      </c>
      <c r="F4" s="269"/>
      <c r="G4" s="270"/>
      <c r="H4" s="270"/>
      <c r="I4" s="270"/>
      <c r="J4" s="271"/>
      <c r="K4" s="272"/>
      <c r="L4" s="273"/>
      <c r="M4" s="273"/>
      <c r="N4" s="273"/>
      <c r="O4" s="274"/>
      <c r="P4" s="269"/>
      <c r="Q4" s="270"/>
      <c r="R4" s="270"/>
      <c r="S4" s="270"/>
      <c r="T4" s="281"/>
      <c r="U4" s="272"/>
      <c r="V4" s="273"/>
      <c r="W4" s="273"/>
      <c r="X4" s="273"/>
      <c r="Y4" s="274"/>
      <c r="Z4" s="221" t="s">
        <v>41</v>
      </c>
      <c r="AA4" s="260" t="s">
        <v>42</v>
      </c>
    </row>
    <row r="5" spans="1:27" ht="13.5" thickBot="1">
      <c r="A5" s="276"/>
      <c r="B5" s="278"/>
      <c r="C5" s="278"/>
      <c r="D5" s="278"/>
      <c r="E5" s="280"/>
      <c r="F5" s="30" t="s">
        <v>32</v>
      </c>
      <c r="G5" s="31" t="s">
        <v>33</v>
      </c>
      <c r="H5" s="31" t="s">
        <v>34</v>
      </c>
      <c r="I5" s="31" t="s">
        <v>7</v>
      </c>
      <c r="J5" s="32" t="s">
        <v>43</v>
      </c>
      <c r="K5" s="30" t="s">
        <v>32</v>
      </c>
      <c r="L5" s="31" t="s">
        <v>33</v>
      </c>
      <c r="M5" s="31" t="s">
        <v>34</v>
      </c>
      <c r="N5" s="31" t="s">
        <v>7</v>
      </c>
      <c r="O5" s="32" t="s">
        <v>43</v>
      </c>
      <c r="P5" s="30" t="s">
        <v>32</v>
      </c>
      <c r="Q5" s="31" t="s">
        <v>33</v>
      </c>
      <c r="R5" s="31" t="s">
        <v>34</v>
      </c>
      <c r="S5" s="31" t="s">
        <v>7</v>
      </c>
      <c r="T5" s="33" t="s">
        <v>43</v>
      </c>
      <c r="U5" s="30" t="s">
        <v>32</v>
      </c>
      <c r="V5" s="31" t="s">
        <v>33</v>
      </c>
      <c r="W5" s="31" t="s">
        <v>34</v>
      </c>
      <c r="X5" s="31" t="s">
        <v>7</v>
      </c>
      <c r="Y5" s="33" t="s">
        <v>43</v>
      </c>
      <c r="Z5" s="222"/>
      <c r="AA5" s="261"/>
    </row>
    <row r="6" spans="1:27" ht="21.75" customHeight="1">
      <c r="A6" s="82" t="s">
        <v>13</v>
      </c>
      <c r="B6" s="79" t="s">
        <v>66</v>
      </c>
      <c r="C6" s="54">
        <v>1990</v>
      </c>
      <c r="D6" s="35" t="s">
        <v>65</v>
      </c>
      <c r="E6" s="36" t="s">
        <v>10</v>
      </c>
      <c r="F6" s="61">
        <v>5.35</v>
      </c>
      <c r="G6" s="62">
        <v>7.966</v>
      </c>
      <c r="H6" s="62">
        <v>8.3</v>
      </c>
      <c r="I6" s="62"/>
      <c r="J6" s="65">
        <v>14.958000000000002</v>
      </c>
      <c r="K6" s="61">
        <v>3.5</v>
      </c>
      <c r="L6" s="62">
        <v>6.866</v>
      </c>
      <c r="M6" s="62">
        <v>8.3</v>
      </c>
      <c r="N6" s="62">
        <v>0.5</v>
      </c>
      <c r="O6" s="60">
        <v>12.983000000000002</v>
      </c>
      <c r="P6" s="61">
        <v>5.2</v>
      </c>
      <c r="Q6" s="62">
        <v>7.833</v>
      </c>
      <c r="R6" s="62">
        <v>8.2</v>
      </c>
      <c r="S6" s="62"/>
      <c r="T6" s="75">
        <v>14.7165</v>
      </c>
      <c r="U6" s="61">
        <v>4.05</v>
      </c>
      <c r="V6" s="62">
        <v>5.833</v>
      </c>
      <c r="W6" s="62">
        <v>7.7</v>
      </c>
      <c r="X6" s="62"/>
      <c r="Y6" s="75">
        <v>12.641499999999999</v>
      </c>
      <c r="Z6" s="92">
        <v>55.3</v>
      </c>
      <c r="AA6" s="89">
        <f aca="true" t="shared" si="0" ref="AA6:AA16">RANK(Z6,Z$6:Z$16,0)</f>
        <v>1</v>
      </c>
    </row>
    <row r="7" spans="1:27" ht="21.75" customHeight="1">
      <c r="A7" s="69" t="s">
        <v>14</v>
      </c>
      <c r="B7" s="93" t="s">
        <v>77</v>
      </c>
      <c r="C7" s="26">
        <v>1989</v>
      </c>
      <c r="D7" s="25" t="s">
        <v>78</v>
      </c>
      <c r="E7" s="37" t="s">
        <v>31</v>
      </c>
      <c r="F7" s="18">
        <v>4.8</v>
      </c>
      <c r="G7" s="8">
        <v>5.966</v>
      </c>
      <c r="H7" s="8">
        <v>8.15</v>
      </c>
      <c r="I7" s="8"/>
      <c r="J7" s="10">
        <v>13.532999999999998</v>
      </c>
      <c r="K7" s="18">
        <v>5.55</v>
      </c>
      <c r="L7" s="8">
        <v>5.833</v>
      </c>
      <c r="M7" s="64">
        <v>8</v>
      </c>
      <c r="N7" s="3"/>
      <c r="O7" s="63">
        <v>13.691500000000001</v>
      </c>
      <c r="P7" s="20">
        <v>4.45</v>
      </c>
      <c r="Q7" s="3">
        <v>7.366</v>
      </c>
      <c r="R7" s="74">
        <v>8</v>
      </c>
      <c r="S7" s="3"/>
      <c r="T7" s="21">
        <v>13.907999999999998</v>
      </c>
      <c r="U7" s="20">
        <v>4.85</v>
      </c>
      <c r="V7" s="3">
        <v>6.966</v>
      </c>
      <c r="W7" s="3">
        <v>7.95</v>
      </c>
      <c r="X7" s="3"/>
      <c r="Y7" s="19">
        <v>13.857999999999999</v>
      </c>
      <c r="Z7" s="80">
        <f>Y7+T7+O7+J7</f>
        <v>54.9905</v>
      </c>
      <c r="AA7" s="5">
        <f t="shared" si="0"/>
        <v>2</v>
      </c>
    </row>
    <row r="8" spans="1:27" ht="21.75" customHeight="1">
      <c r="A8" s="69" t="s">
        <v>15</v>
      </c>
      <c r="B8" s="93" t="s">
        <v>72</v>
      </c>
      <c r="C8" s="26">
        <v>1990</v>
      </c>
      <c r="D8" s="25" t="s">
        <v>12</v>
      </c>
      <c r="E8" s="37" t="s">
        <v>10</v>
      </c>
      <c r="F8" s="18">
        <v>3.55</v>
      </c>
      <c r="G8" s="8">
        <v>6.6</v>
      </c>
      <c r="H8" s="8">
        <v>7.55</v>
      </c>
      <c r="I8" s="8"/>
      <c r="J8" s="10">
        <v>12.625</v>
      </c>
      <c r="K8" s="18">
        <v>3.8</v>
      </c>
      <c r="L8" s="8">
        <v>7.3</v>
      </c>
      <c r="M8" s="8">
        <v>8.35</v>
      </c>
      <c r="N8" s="3">
        <v>0.5</v>
      </c>
      <c r="O8" s="19">
        <v>13.4</v>
      </c>
      <c r="P8" s="20">
        <v>4.25</v>
      </c>
      <c r="Q8" s="3">
        <v>7.7</v>
      </c>
      <c r="R8" s="3">
        <v>7.8</v>
      </c>
      <c r="S8" s="3"/>
      <c r="T8" s="21">
        <v>13.775</v>
      </c>
      <c r="U8" s="20">
        <v>3.45</v>
      </c>
      <c r="V8" s="3">
        <v>6.133</v>
      </c>
      <c r="W8" s="3">
        <v>7.4</v>
      </c>
      <c r="X8" s="3"/>
      <c r="Y8" s="63">
        <v>12.191500000000001</v>
      </c>
      <c r="Z8" s="80">
        <v>52.334</v>
      </c>
      <c r="AA8" s="5">
        <f t="shared" si="0"/>
        <v>3</v>
      </c>
    </row>
    <row r="9" spans="1:27" ht="21.75" customHeight="1">
      <c r="A9" s="69" t="s">
        <v>16</v>
      </c>
      <c r="B9" s="93" t="s">
        <v>64</v>
      </c>
      <c r="C9" s="26">
        <v>1990</v>
      </c>
      <c r="D9" s="24" t="s">
        <v>65</v>
      </c>
      <c r="E9" s="37" t="s">
        <v>10</v>
      </c>
      <c r="F9" s="18">
        <v>3.1</v>
      </c>
      <c r="G9" s="8">
        <v>7.6</v>
      </c>
      <c r="H9" s="8">
        <v>8.1</v>
      </c>
      <c r="I9" s="8"/>
      <c r="J9" s="10">
        <v>13.45</v>
      </c>
      <c r="K9" s="18">
        <v>1.65</v>
      </c>
      <c r="L9" s="8">
        <v>6.433</v>
      </c>
      <c r="M9" s="8">
        <v>7.95</v>
      </c>
      <c r="N9" s="3"/>
      <c r="O9" s="63">
        <v>11.991500000000002</v>
      </c>
      <c r="P9" s="20">
        <v>4.35</v>
      </c>
      <c r="Q9" s="3">
        <v>7.433</v>
      </c>
      <c r="R9" s="3">
        <v>7.8</v>
      </c>
      <c r="S9" s="3"/>
      <c r="T9" s="73">
        <v>13.691500000000001</v>
      </c>
      <c r="U9" s="76">
        <v>3</v>
      </c>
      <c r="V9" s="3">
        <v>6.1</v>
      </c>
      <c r="W9" s="3">
        <v>7.85</v>
      </c>
      <c r="X9" s="3"/>
      <c r="Y9" s="21">
        <v>12.4</v>
      </c>
      <c r="Z9" s="14">
        <f>Y9+T9+O9+J9</f>
        <v>51.533</v>
      </c>
      <c r="AA9" s="5">
        <f t="shared" si="0"/>
        <v>4</v>
      </c>
    </row>
    <row r="10" spans="1:27" ht="21.75" customHeight="1">
      <c r="A10" s="69" t="s">
        <v>17</v>
      </c>
      <c r="B10" s="93" t="s">
        <v>6</v>
      </c>
      <c r="C10" s="26">
        <v>1988</v>
      </c>
      <c r="D10" s="25" t="s">
        <v>12</v>
      </c>
      <c r="E10" s="37" t="s">
        <v>10</v>
      </c>
      <c r="F10" s="67">
        <v>4</v>
      </c>
      <c r="G10" s="8">
        <v>6.133</v>
      </c>
      <c r="H10" s="8">
        <v>8.2</v>
      </c>
      <c r="I10" s="8">
        <v>0.2</v>
      </c>
      <c r="J10" s="66">
        <v>13.0665</v>
      </c>
      <c r="K10" s="18">
        <v>3.8</v>
      </c>
      <c r="L10" s="8">
        <v>6.6</v>
      </c>
      <c r="M10" s="8">
        <v>8.3</v>
      </c>
      <c r="N10" s="3"/>
      <c r="O10" s="19">
        <v>13.5</v>
      </c>
      <c r="P10" s="20">
        <v>4.45</v>
      </c>
      <c r="Q10" s="3">
        <v>6.9</v>
      </c>
      <c r="R10" s="3">
        <v>7.9</v>
      </c>
      <c r="S10" s="3"/>
      <c r="T10" s="19">
        <v>13.575</v>
      </c>
      <c r="U10" s="20">
        <v>2.2</v>
      </c>
      <c r="V10" s="3">
        <v>6.133</v>
      </c>
      <c r="W10" s="3">
        <v>8.05</v>
      </c>
      <c r="X10" s="3">
        <v>0.5</v>
      </c>
      <c r="Y10" s="73">
        <v>11.716499999999996</v>
      </c>
      <c r="Z10" s="80">
        <v>50.992</v>
      </c>
      <c r="AA10" s="5">
        <f t="shared" si="0"/>
        <v>5</v>
      </c>
    </row>
    <row r="11" spans="1:27" ht="21.75" customHeight="1">
      <c r="A11" s="69"/>
      <c r="B11" s="93" t="s">
        <v>68</v>
      </c>
      <c r="C11" s="26">
        <v>1989</v>
      </c>
      <c r="D11" s="25" t="s">
        <v>69</v>
      </c>
      <c r="E11" s="37" t="s">
        <v>10</v>
      </c>
      <c r="F11" s="18">
        <v>3.1</v>
      </c>
      <c r="G11" s="8">
        <v>7.033</v>
      </c>
      <c r="H11" s="8">
        <v>7.6</v>
      </c>
      <c r="I11" s="8"/>
      <c r="J11" s="66">
        <v>12.6665</v>
      </c>
      <c r="K11" s="18">
        <v>3.2</v>
      </c>
      <c r="L11" s="8">
        <v>6.2</v>
      </c>
      <c r="M11" s="8">
        <v>8.35</v>
      </c>
      <c r="N11" s="3"/>
      <c r="O11" s="19">
        <v>13.05</v>
      </c>
      <c r="P11" s="20">
        <v>3.65</v>
      </c>
      <c r="Q11" s="3">
        <v>7.366</v>
      </c>
      <c r="R11" s="3">
        <v>8.05</v>
      </c>
      <c r="S11" s="3"/>
      <c r="T11" s="21">
        <v>13.558</v>
      </c>
      <c r="U11" s="20">
        <v>2.1</v>
      </c>
      <c r="V11" s="3">
        <v>6.4</v>
      </c>
      <c r="W11" s="3">
        <v>7.6</v>
      </c>
      <c r="X11" s="3"/>
      <c r="Y11" s="21">
        <v>11.85</v>
      </c>
      <c r="Z11" s="80">
        <v>50.984</v>
      </c>
      <c r="AA11" s="5">
        <f t="shared" si="0"/>
        <v>6</v>
      </c>
    </row>
    <row r="12" spans="1:27" ht="21.75" customHeight="1">
      <c r="A12" s="69" t="s">
        <v>19</v>
      </c>
      <c r="B12" s="93" t="s">
        <v>0</v>
      </c>
      <c r="C12" s="26">
        <v>1989</v>
      </c>
      <c r="D12" s="25" t="s">
        <v>61</v>
      </c>
      <c r="E12" s="37" t="s">
        <v>26</v>
      </c>
      <c r="F12" s="18">
        <v>3.75</v>
      </c>
      <c r="G12" s="64">
        <v>6</v>
      </c>
      <c r="H12" s="64">
        <v>8</v>
      </c>
      <c r="I12" s="8"/>
      <c r="J12" s="10">
        <v>12.875</v>
      </c>
      <c r="K12" s="18">
        <v>2.95</v>
      </c>
      <c r="L12" s="8">
        <v>5.8</v>
      </c>
      <c r="M12" s="8">
        <v>8.1</v>
      </c>
      <c r="N12" s="3">
        <v>0.5</v>
      </c>
      <c r="O12" s="19">
        <v>11.975</v>
      </c>
      <c r="P12" s="20">
        <v>4</v>
      </c>
      <c r="Q12" s="3">
        <v>7.533</v>
      </c>
      <c r="R12" s="3">
        <v>7.75</v>
      </c>
      <c r="S12" s="3">
        <v>0.2</v>
      </c>
      <c r="T12" s="73">
        <v>13.316500000000001</v>
      </c>
      <c r="U12" s="20">
        <v>2.65</v>
      </c>
      <c r="V12" s="3">
        <v>5.1</v>
      </c>
      <c r="W12" s="3">
        <v>7.7</v>
      </c>
      <c r="X12" s="3">
        <v>0.5</v>
      </c>
      <c r="Y12" s="19">
        <v>11.075</v>
      </c>
      <c r="Z12" s="80">
        <f>Y12+T12+O12+J12</f>
        <v>49.2415</v>
      </c>
      <c r="AA12" s="5">
        <f t="shared" si="0"/>
        <v>7</v>
      </c>
    </row>
    <row r="13" spans="1:27" ht="21.75" customHeight="1">
      <c r="A13" s="69" t="s">
        <v>20</v>
      </c>
      <c r="B13" s="93" t="s">
        <v>71</v>
      </c>
      <c r="C13" s="26" t="s">
        <v>63</v>
      </c>
      <c r="D13" s="25" t="s">
        <v>12</v>
      </c>
      <c r="E13" s="37" t="s">
        <v>10</v>
      </c>
      <c r="F13" s="18">
        <v>3.2</v>
      </c>
      <c r="G13" s="8">
        <v>6.033</v>
      </c>
      <c r="H13" s="8">
        <v>7.45</v>
      </c>
      <c r="I13" s="8"/>
      <c r="J13" s="66">
        <v>12.0665</v>
      </c>
      <c r="K13" s="18">
        <v>2.35</v>
      </c>
      <c r="L13" s="8">
        <v>5.333</v>
      </c>
      <c r="M13" s="8">
        <v>7.8</v>
      </c>
      <c r="N13" s="3"/>
      <c r="O13" s="63">
        <v>11.641499999999997</v>
      </c>
      <c r="P13" s="20">
        <v>4.65</v>
      </c>
      <c r="Q13" s="3">
        <v>6.4</v>
      </c>
      <c r="R13" s="3">
        <v>7.7</v>
      </c>
      <c r="S13" s="3">
        <v>0.2</v>
      </c>
      <c r="T13" s="19">
        <v>13.025</v>
      </c>
      <c r="U13" s="76">
        <v>2</v>
      </c>
      <c r="V13" s="3">
        <v>4.533</v>
      </c>
      <c r="W13" s="3">
        <v>7.05</v>
      </c>
      <c r="X13" s="3"/>
      <c r="Y13" s="73">
        <v>10.316500000000001</v>
      </c>
      <c r="Z13" s="80">
        <v>47.051</v>
      </c>
      <c r="AA13" s="5">
        <f t="shared" si="0"/>
        <v>8</v>
      </c>
    </row>
    <row r="14" spans="1:27" ht="21.75" customHeight="1">
      <c r="A14" s="69" t="s">
        <v>21</v>
      </c>
      <c r="B14" s="93" t="s">
        <v>62</v>
      </c>
      <c r="C14" s="26">
        <v>1990</v>
      </c>
      <c r="D14" s="25" t="s">
        <v>12</v>
      </c>
      <c r="E14" s="37" t="s">
        <v>10</v>
      </c>
      <c r="F14" s="18">
        <v>2.35</v>
      </c>
      <c r="G14" s="8">
        <v>5.666</v>
      </c>
      <c r="H14" s="8">
        <v>7.05</v>
      </c>
      <c r="I14" s="8"/>
      <c r="J14" s="10">
        <v>11.058</v>
      </c>
      <c r="K14" s="18">
        <v>1.65</v>
      </c>
      <c r="L14" s="8">
        <v>4.366</v>
      </c>
      <c r="M14" s="8">
        <v>7.05</v>
      </c>
      <c r="N14" s="3"/>
      <c r="O14" s="19">
        <v>10.058</v>
      </c>
      <c r="P14" s="20">
        <v>2.1</v>
      </c>
      <c r="Q14" s="3">
        <v>6.366</v>
      </c>
      <c r="R14" s="3">
        <v>7.2</v>
      </c>
      <c r="S14" s="3"/>
      <c r="T14" s="21">
        <v>11.433</v>
      </c>
      <c r="U14" s="20">
        <v>2.45</v>
      </c>
      <c r="V14" s="3">
        <v>5.466</v>
      </c>
      <c r="W14" s="3">
        <v>7.2</v>
      </c>
      <c r="X14" s="3"/>
      <c r="Y14" s="19">
        <v>11.158000000000001</v>
      </c>
      <c r="Z14" s="80">
        <v>45.392</v>
      </c>
      <c r="AA14" s="5">
        <f t="shared" si="0"/>
        <v>9</v>
      </c>
    </row>
    <row r="15" spans="1:27" ht="21.75" customHeight="1">
      <c r="A15" s="69"/>
      <c r="B15" s="93" t="s">
        <v>67</v>
      </c>
      <c r="C15" s="50">
        <v>1990</v>
      </c>
      <c r="D15" s="42" t="s">
        <v>47</v>
      </c>
      <c r="E15" s="43" t="s">
        <v>10</v>
      </c>
      <c r="F15" s="18">
        <v>3.3</v>
      </c>
      <c r="G15" s="8">
        <v>5.9</v>
      </c>
      <c r="H15" s="8">
        <v>7.55</v>
      </c>
      <c r="I15" s="8"/>
      <c r="J15" s="10">
        <v>12.15</v>
      </c>
      <c r="K15" s="18">
        <v>1.6</v>
      </c>
      <c r="L15" s="91">
        <v>5.433</v>
      </c>
      <c r="M15" s="8">
        <v>7.25</v>
      </c>
      <c r="N15" s="3"/>
      <c r="O15" s="63">
        <v>10.7665</v>
      </c>
      <c r="P15" s="20">
        <v>2.8</v>
      </c>
      <c r="Q15" s="3">
        <v>5.133</v>
      </c>
      <c r="R15" s="3">
        <v>7.35</v>
      </c>
      <c r="S15" s="3"/>
      <c r="T15" s="73">
        <v>11.316500000000001</v>
      </c>
      <c r="U15" s="20">
        <v>2.45</v>
      </c>
      <c r="V15" s="3">
        <v>4.766</v>
      </c>
      <c r="W15" s="3">
        <v>7.2</v>
      </c>
      <c r="X15" s="3"/>
      <c r="Y15" s="21">
        <v>10.807999999999998</v>
      </c>
      <c r="Z15" s="14">
        <f>Y15+T15+O15+J15</f>
        <v>45.041</v>
      </c>
      <c r="AA15" s="5">
        <f t="shared" si="0"/>
        <v>10</v>
      </c>
    </row>
    <row r="16" spans="1:27" ht="21.75" customHeight="1" thickBot="1">
      <c r="A16" s="69" t="s">
        <v>27</v>
      </c>
      <c r="B16" s="94" t="s">
        <v>70</v>
      </c>
      <c r="C16" s="29">
        <v>1990</v>
      </c>
      <c r="D16" s="28" t="s">
        <v>69</v>
      </c>
      <c r="E16" s="39" t="s">
        <v>10</v>
      </c>
      <c r="F16" s="56">
        <v>2.15</v>
      </c>
      <c r="G16" s="57">
        <v>5.166</v>
      </c>
      <c r="H16" s="57">
        <v>6.65</v>
      </c>
      <c r="I16" s="57"/>
      <c r="J16" s="58">
        <v>10.308</v>
      </c>
      <c r="K16" s="56">
        <v>1.75</v>
      </c>
      <c r="L16" s="57">
        <v>4.333</v>
      </c>
      <c r="M16" s="57">
        <v>7.35</v>
      </c>
      <c r="N16" s="6"/>
      <c r="O16" s="95">
        <v>10.3915</v>
      </c>
      <c r="P16" s="16">
        <v>2.95</v>
      </c>
      <c r="Q16" s="6">
        <v>5.2</v>
      </c>
      <c r="R16" s="57">
        <v>7.05</v>
      </c>
      <c r="S16" s="6"/>
      <c r="T16" s="17">
        <v>11.125</v>
      </c>
      <c r="U16" s="16">
        <v>1.8</v>
      </c>
      <c r="V16" s="6">
        <v>3.433</v>
      </c>
      <c r="W16" s="6">
        <v>7.05</v>
      </c>
      <c r="X16" s="6"/>
      <c r="Y16" s="90">
        <v>9.6665</v>
      </c>
      <c r="Z16" s="96">
        <v>41.492</v>
      </c>
      <c r="AA16" s="7">
        <f t="shared" si="0"/>
        <v>11</v>
      </c>
    </row>
    <row r="17" spans="2:4" ht="12.75">
      <c r="B17" s="2"/>
      <c r="D17" s="2"/>
    </row>
    <row r="18" spans="2:4" ht="12.75">
      <c r="B18" s="2"/>
      <c r="D18" s="2"/>
    </row>
    <row r="19" spans="2:4" ht="12.75">
      <c r="B19" s="2"/>
      <c r="D19" s="2"/>
    </row>
    <row r="20" spans="2:4" ht="12.75">
      <c r="B20" s="2"/>
      <c r="D20" s="2"/>
    </row>
    <row r="21" spans="2:4" ht="12.75">
      <c r="B21" s="2"/>
      <c r="D21" s="2"/>
    </row>
    <row r="22" spans="2:4" ht="12.75">
      <c r="B22" s="2"/>
      <c r="D22" s="2"/>
    </row>
    <row r="23" spans="2:4" ht="12.75">
      <c r="B23" s="2"/>
      <c r="D23" s="2"/>
    </row>
    <row r="24" spans="2:4" ht="12.75">
      <c r="B24" s="2"/>
      <c r="D24" s="2"/>
    </row>
  </sheetData>
  <sheetProtection/>
  <mergeCells count="12">
    <mergeCell ref="U4:Y4"/>
    <mergeCell ref="C4:C5"/>
    <mergeCell ref="F4:J4"/>
    <mergeCell ref="K4:O4"/>
    <mergeCell ref="A2:AA2"/>
    <mergeCell ref="A4:A5"/>
    <mergeCell ref="B4:B5"/>
    <mergeCell ref="D4:D5"/>
    <mergeCell ref="E4:E5"/>
    <mergeCell ref="Z4:Z5"/>
    <mergeCell ref="AA4:AA5"/>
    <mergeCell ref="P4:T4"/>
  </mergeCells>
  <printOptions horizontalCentered="1"/>
  <pageMargins left="0.1968503937007874" right="0.1968503937007874" top="0.7480314960629921" bottom="0.3937007874015748" header="0.1968503937007874" footer="0.15748031496062992"/>
  <pageSetup fitToHeight="1" fitToWidth="1" horizontalDpi="600" verticalDpi="600" orientation="landscape" paperSize="9" r:id="rId2"/>
  <headerFooter alignWithMargins="0">
    <oddHeader>&amp;C&amp;"Comic Sans MS,tučné"&amp;22Citroën Cup 2006 aneb K Budějicům cesta po sedmnácté</oddHeader>
    <oddFooter>&amp;C&amp;"Comic Sans MS,Tučná kurzíva"&amp;14České Budějovice 14.-15.10.2006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2:AA24"/>
  <sheetViews>
    <sheetView zoomScalePageLayoutView="0" workbookViewId="0" topLeftCell="B1">
      <selection activeCell="A50" sqref="A50"/>
    </sheetView>
  </sheetViews>
  <sheetFormatPr defaultColWidth="9.00390625" defaultRowHeight="12.75"/>
  <cols>
    <col min="1" max="1" width="5.25390625" style="1" hidden="1" customWidth="1"/>
    <col min="2" max="2" width="20.625" style="1" bestFit="1" customWidth="1"/>
    <col min="3" max="3" width="7.00390625" style="1" customWidth="1"/>
    <col min="4" max="4" width="26.00390625" style="1" bestFit="1" customWidth="1"/>
    <col min="5" max="5" width="9.125" style="1" customWidth="1"/>
    <col min="6" max="6" width="5.25390625" style="1" hidden="1" customWidth="1"/>
    <col min="7" max="7" width="6.00390625" style="1" hidden="1" customWidth="1"/>
    <col min="8" max="9" width="5.25390625" style="1" hidden="1" customWidth="1"/>
    <col min="10" max="10" width="14.00390625" style="1" hidden="1" customWidth="1"/>
    <col min="11" max="11" width="5.25390625" style="1" hidden="1" customWidth="1"/>
    <col min="12" max="12" width="6.00390625" style="1" hidden="1" customWidth="1"/>
    <col min="13" max="14" width="5.25390625" style="1" hidden="1" customWidth="1"/>
    <col min="15" max="15" width="14.00390625" style="1" hidden="1" customWidth="1"/>
    <col min="16" max="16" width="5.25390625" style="1" hidden="1" customWidth="1"/>
    <col min="17" max="17" width="6.00390625" style="1" hidden="1" customWidth="1"/>
    <col min="18" max="19" width="5.25390625" style="1" hidden="1" customWidth="1"/>
    <col min="20" max="20" width="14.00390625" style="1" hidden="1" customWidth="1"/>
    <col min="21" max="21" width="5.25390625" style="1" customWidth="1"/>
    <col min="22" max="22" width="6.00390625" style="1" bestFit="1" customWidth="1"/>
    <col min="23" max="24" width="5.25390625" style="1" customWidth="1"/>
    <col min="25" max="25" width="14.00390625" style="1" bestFit="1" customWidth="1"/>
    <col min="26" max="27" width="0" style="1" hidden="1" customWidth="1"/>
  </cols>
  <sheetData>
    <row r="2" spans="1:27" ht="28.5">
      <c r="A2" s="216" t="s">
        <v>73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</row>
    <row r="3" ht="13.5" thickBot="1"/>
    <row r="4" spans="1:27" ht="32.25" customHeight="1">
      <c r="A4" s="275" t="s">
        <v>39</v>
      </c>
      <c r="B4" s="277" t="s">
        <v>35</v>
      </c>
      <c r="C4" s="277" t="s">
        <v>36</v>
      </c>
      <c r="D4" s="277" t="s">
        <v>37</v>
      </c>
      <c r="E4" s="279" t="s">
        <v>38</v>
      </c>
      <c r="F4" s="269"/>
      <c r="G4" s="270"/>
      <c r="H4" s="270"/>
      <c r="I4" s="270"/>
      <c r="J4" s="271"/>
      <c r="K4" s="272"/>
      <c r="L4" s="273"/>
      <c r="M4" s="273"/>
      <c r="N4" s="273"/>
      <c r="O4" s="274"/>
      <c r="P4" s="269"/>
      <c r="Q4" s="270"/>
      <c r="R4" s="270"/>
      <c r="S4" s="270"/>
      <c r="T4" s="271"/>
      <c r="U4" s="272"/>
      <c r="V4" s="273"/>
      <c r="W4" s="273"/>
      <c r="X4" s="273"/>
      <c r="Y4" s="274"/>
      <c r="Z4" s="221" t="s">
        <v>41</v>
      </c>
      <c r="AA4" s="260" t="s">
        <v>42</v>
      </c>
    </row>
    <row r="5" spans="1:27" ht="13.5" thickBot="1">
      <c r="A5" s="276"/>
      <c r="B5" s="278"/>
      <c r="C5" s="278"/>
      <c r="D5" s="278"/>
      <c r="E5" s="280"/>
      <c r="F5" s="30" t="s">
        <v>32</v>
      </c>
      <c r="G5" s="31" t="s">
        <v>33</v>
      </c>
      <c r="H5" s="31" t="s">
        <v>34</v>
      </c>
      <c r="I5" s="31" t="s">
        <v>7</v>
      </c>
      <c r="J5" s="32" t="s">
        <v>43</v>
      </c>
      <c r="K5" s="30" t="s">
        <v>32</v>
      </c>
      <c r="L5" s="31" t="s">
        <v>33</v>
      </c>
      <c r="M5" s="31" t="s">
        <v>34</v>
      </c>
      <c r="N5" s="31" t="s">
        <v>7</v>
      </c>
      <c r="O5" s="32" t="s">
        <v>43</v>
      </c>
      <c r="P5" s="30" t="s">
        <v>32</v>
      </c>
      <c r="Q5" s="31" t="s">
        <v>33</v>
      </c>
      <c r="R5" s="31" t="s">
        <v>34</v>
      </c>
      <c r="S5" s="31" t="s">
        <v>7</v>
      </c>
      <c r="T5" s="32" t="s">
        <v>43</v>
      </c>
      <c r="U5" s="30" t="s">
        <v>32</v>
      </c>
      <c r="V5" s="31" t="s">
        <v>33</v>
      </c>
      <c r="W5" s="31" t="s">
        <v>34</v>
      </c>
      <c r="X5" s="31" t="s">
        <v>7</v>
      </c>
      <c r="Y5" s="33" t="s">
        <v>43</v>
      </c>
      <c r="Z5" s="222"/>
      <c r="AA5" s="261"/>
    </row>
    <row r="6" spans="1:27" ht="21.75" customHeight="1">
      <c r="A6" s="82" t="s">
        <v>13</v>
      </c>
      <c r="B6" s="97" t="s">
        <v>77</v>
      </c>
      <c r="C6" s="54">
        <v>1989</v>
      </c>
      <c r="D6" s="35" t="s">
        <v>78</v>
      </c>
      <c r="E6" s="36" t="s">
        <v>31</v>
      </c>
      <c r="F6" s="61">
        <v>4.8</v>
      </c>
      <c r="G6" s="62">
        <v>5.966</v>
      </c>
      <c r="H6" s="62">
        <v>8.15</v>
      </c>
      <c r="I6" s="62"/>
      <c r="J6" s="65">
        <v>13.532999999999998</v>
      </c>
      <c r="K6" s="61">
        <v>5.55</v>
      </c>
      <c r="L6" s="62">
        <v>5.833</v>
      </c>
      <c r="M6" s="98">
        <v>8</v>
      </c>
      <c r="N6" s="62"/>
      <c r="O6" s="75">
        <v>13.691500000000001</v>
      </c>
      <c r="P6" s="61">
        <v>4.45</v>
      </c>
      <c r="Q6" s="62">
        <v>7.366</v>
      </c>
      <c r="R6" s="98">
        <v>8</v>
      </c>
      <c r="S6" s="62"/>
      <c r="T6" s="65">
        <v>13.907999999999998</v>
      </c>
      <c r="U6" s="61">
        <v>4.85</v>
      </c>
      <c r="V6" s="62">
        <v>6.966</v>
      </c>
      <c r="W6" s="62">
        <v>7.95</v>
      </c>
      <c r="X6" s="62"/>
      <c r="Y6" s="60">
        <v>13.857999999999999</v>
      </c>
      <c r="Z6" s="92">
        <v>55.3</v>
      </c>
      <c r="AA6" s="89">
        <f aca="true" t="shared" si="0" ref="AA6:AA16">RANK(Z6,Z$6:Z$16,0)</f>
        <v>1</v>
      </c>
    </row>
    <row r="7" spans="1:27" ht="21.75" customHeight="1">
      <c r="A7" s="69" t="s">
        <v>14</v>
      </c>
      <c r="B7" s="71" t="s">
        <v>66</v>
      </c>
      <c r="C7" s="26">
        <v>1990</v>
      </c>
      <c r="D7" s="25" t="s">
        <v>65</v>
      </c>
      <c r="E7" s="37" t="s">
        <v>10</v>
      </c>
      <c r="F7" s="18">
        <v>5.35</v>
      </c>
      <c r="G7" s="8">
        <v>7.966</v>
      </c>
      <c r="H7" s="8">
        <v>8.3</v>
      </c>
      <c r="I7" s="8"/>
      <c r="J7" s="10">
        <v>14.958000000000002</v>
      </c>
      <c r="K7" s="18">
        <v>3.5</v>
      </c>
      <c r="L7" s="8">
        <v>6.866</v>
      </c>
      <c r="M7" s="8">
        <v>8.3</v>
      </c>
      <c r="N7" s="3">
        <v>0.5</v>
      </c>
      <c r="O7" s="19">
        <v>12.983000000000002</v>
      </c>
      <c r="P7" s="20">
        <v>5.2</v>
      </c>
      <c r="Q7" s="3">
        <v>7.833</v>
      </c>
      <c r="R7" s="3">
        <v>8.2</v>
      </c>
      <c r="S7" s="3"/>
      <c r="T7" s="72">
        <v>14.7165</v>
      </c>
      <c r="U7" s="20">
        <v>4.05</v>
      </c>
      <c r="V7" s="3">
        <v>5.833</v>
      </c>
      <c r="W7" s="3">
        <v>7.7</v>
      </c>
      <c r="X7" s="3"/>
      <c r="Y7" s="63">
        <v>12.641499999999999</v>
      </c>
      <c r="Z7" s="80">
        <f>Y7+T7+O7+J7</f>
        <v>55.29900000000001</v>
      </c>
      <c r="AA7" s="5">
        <f t="shared" si="0"/>
        <v>2</v>
      </c>
    </row>
    <row r="8" spans="1:27" ht="21.75" customHeight="1">
      <c r="A8" s="69" t="s">
        <v>15</v>
      </c>
      <c r="B8" s="93" t="s">
        <v>72</v>
      </c>
      <c r="C8" s="26">
        <v>1990</v>
      </c>
      <c r="D8" s="25" t="s">
        <v>12</v>
      </c>
      <c r="E8" s="37" t="s">
        <v>10</v>
      </c>
      <c r="F8" s="18">
        <v>3.55</v>
      </c>
      <c r="G8" s="8">
        <v>6.6</v>
      </c>
      <c r="H8" s="8">
        <v>7.55</v>
      </c>
      <c r="I8" s="8"/>
      <c r="J8" s="10">
        <v>12.625</v>
      </c>
      <c r="K8" s="18">
        <v>3.8</v>
      </c>
      <c r="L8" s="8">
        <v>7.3</v>
      </c>
      <c r="M8" s="8">
        <v>8.35</v>
      </c>
      <c r="N8" s="3">
        <v>0.5</v>
      </c>
      <c r="O8" s="19">
        <v>13.4</v>
      </c>
      <c r="P8" s="20">
        <v>4.25</v>
      </c>
      <c r="Q8" s="3">
        <v>7.7</v>
      </c>
      <c r="R8" s="3">
        <v>7.8</v>
      </c>
      <c r="S8" s="3"/>
      <c r="T8" s="11">
        <v>13.775</v>
      </c>
      <c r="U8" s="76">
        <v>3</v>
      </c>
      <c r="V8" s="3">
        <v>6.1</v>
      </c>
      <c r="W8" s="3">
        <v>7.85</v>
      </c>
      <c r="X8" s="3"/>
      <c r="Y8" s="19">
        <v>12.4</v>
      </c>
      <c r="Z8" s="80">
        <v>52.334</v>
      </c>
      <c r="AA8" s="5">
        <f t="shared" si="0"/>
        <v>3</v>
      </c>
    </row>
    <row r="9" spans="1:27" ht="21.75" customHeight="1">
      <c r="A9" s="69" t="s">
        <v>16</v>
      </c>
      <c r="B9" s="93" t="s">
        <v>6</v>
      </c>
      <c r="C9" s="26">
        <v>1988</v>
      </c>
      <c r="D9" s="25" t="s">
        <v>12</v>
      </c>
      <c r="E9" s="37" t="s">
        <v>10</v>
      </c>
      <c r="F9" s="67">
        <v>4</v>
      </c>
      <c r="G9" s="8">
        <v>6.133</v>
      </c>
      <c r="H9" s="8">
        <v>8.2</v>
      </c>
      <c r="I9" s="8">
        <v>0.2</v>
      </c>
      <c r="J9" s="66">
        <v>13.0665</v>
      </c>
      <c r="K9" s="18">
        <v>3.8</v>
      </c>
      <c r="L9" s="8">
        <v>6.6</v>
      </c>
      <c r="M9" s="8">
        <v>8.3</v>
      </c>
      <c r="N9" s="3"/>
      <c r="O9" s="19">
        <v>13.5</v>
      </c>
      <c r="P9" s="20">
        <v>4.45</v>
      </c>
      <c r="Q9" s="3">
        <v>6.9</v>
      </c>
      <c r="R9" s="3">
        <v>7.9</v>
      </c>
      <c r="S9" s="3"/>
      <c r="T9" s="11">
        <v>13.575</v>
      </c>
      <c r="U9" s="20">
        <v>3.45</v>
      </c>
      <c r="V9" s="3">
        <v>6.133</v>
      </c>
      <c r="W9" s="3">
        <v>7.4</v>
      </c>
      <c r="X9" s="3"/>
      <c r="Y9" s="73">
        <v>12.191500000000001</v>
      </c>
      <c r="Z9" s="14">
        <f>Y9+T9+O9+J9</f>
        <v>52.333</v>
      </c>
      <c r="AA9" s="5">
        <f t="shared" si="0"/>
        <v>4</v>
      </c>
    </row>
    <row r="10" spans="1:27" ht="21.75" customHeight="1">
      <c r="A10" s="69" t="s">
        <v>17</v>
      </c>
      <c r="B10" s="93" t="s">
        <v>64</v>
      </c>
      <c r="C10" s="26">
        <v>1990</v>
      </c>
      <c r="D10" s="24" t="s">
        <v>65</v>
      </c>
      <c r="E10" s="37" t="s">
        <v>10</v>
      </c>
      <c r="F10" s="18">
        <v>3.1</v>
      </c>
      <c r="G10" s="8">
        <v>7.6</v>
      </c>
      <c r="H10" s="8">
        <v>8.1</v>
      </c>
      <c r="I10" s="8"/>
      <c r="J10" s="10">
        <v>13.45</v>
      </c>
      <c r="K10" s="18">
        <v>1.65</v>
      </c>
      <c r="L10" s="8">
        <v>6.433</v>
      </c>
      <c r="M10" s="8">
        <v>7.95</v>
      </c>
      <c r="N10" s="3"/>
      <c r="O10" s="63">
        <v>11.991500000000002</v>
      </c>
      <c r="P10" s="20">
        <v>4.35</v>
      </c>
      <c r="Q10" s="3">
        <v>7.433</v>
      </c>
      <c r="R10" s="3">
        <v>7.8</v>
      </c>
      <c r="S10" s="3"/>
      <c r="T10" s="63">
        <v>13.691500000000001</v>
      </c>
      <c r="U10" s="20">
        <v>2.1</v>
      </c>
      <c r="V10" s="3">
        <v>6.4</v>
      </c>
      <c r="W10" s="3">
        <v>7.6</v>
      </c>
      <c r="X10" s="3"/>
      <c r="Y10" s="21">
        <v>11.85</v>
      </c>
      <c r="Z10" s="80">
        <v>50.992</v>
      </c>
      <c r="AA10" s="5">
        <f t="shared" si="0"/>
        <v>5</v>
      </c>
    </row>
    <row r="11" spans="1:27" ht="21.75" customHeight="1">
      <c r="A11" s="69"/>
      <c r="B11" s="93" t="s">
        <v>68</v>
      </c>
      <c r="C11" s="26">
        <v>1989</v>
      </c>
      <c r="D11" s="25" t="s">
        <v>69</v>
      </c>
      <c r="E11" s="37" t="s">
        <v>10</v>
      </c>
      <c r="F11" s="18">
        <v>3.1</v>
      </c>
      <c r="G11" s="8">
        <v>7.033</v>
      </c>
      <c r="H11" s="8">
        <v>7.6</v>
      </c>
      <c r="I11" s="8"/>
      <c r="J11" s="66">
        <v>12.6665</v>
      </c>
      <c r="K11" s="18">
        <v>3.2</v>
      </c>
      <c r="L11" s="8">
        <v>6.2</v>
      </c>
      <c r="M11" s="8">
        <v>8.35</v>
      </c>
      <c r="N11" s="3"/>
      <c r="O11" s="19">
        <v>13.05</v>
      </c>
      <c r="P11" s="20">
        <v>3.65</v>
      </c>
      <c r="Q11" s="3">
        <v>7.366</v>
      </c>
      <c r="R11" s="3">
        <v>8.05</v>
      </c>
      <c r="S11" s="3"/>
      <c r="T11" s="11">
        <v>13.558</v>
      </c>
      <c r="U11" s="20">
        <v>2.2</v>
      </c>
      <c r="V11" s="3">
        <v>6.133</v>
      </c>
      <c r="W11" s="3">
        <v>8.05</v>
      </c>
      <c r="X11" s="3">
        <v>0.5</v>
      </c>
      <c r="Y11" s="73">
        <v>11.716499999999996</v>
      </c>
      <c r="Z11" s="80">
        <v>50.984</v>
      </c>
      <c r="AA11" s="5">
        <f t="shared" si="0"/>
        <v>6</v>
      </c>
    </row>
    <row r="12" spans="1:27" ht="21.75" customHeight="1">
      <c r="A12" s="69" t="s">
        <v>19</v>
      </c>
      <c r="B12" s="93" t="s">
        <v>67</v>
      </c>
      <c r="C12" s="26">
        <v>1990</v>
      </c>
      <c r="D12" s="25" t="s">
        <v>47</v>
      </c>
      <c r="E12" s="37" t="s">
        <v>10</v>
      </c>
      <c r="F12" s="18">
        <v>3.3</v>
      </c>
      <c r="G12" s="8">
        <v>5.9</v>
      </c>
      <c r="H12" s="8">
        <v>7.55</v>
      </c>
      <c r="I12" s="8"/>
      <c r="J12" s="10">
        <v>12.15</v>
      </c>
      <c r="K12" s="18">
        <v>1.6</v>
      </c>
      <c r="L12" s="91">
        <v>5.433</v>
      </c>
      <c r="M12" s="8">
        <v>7.25</v>
      </c>
      <c r="N12" s="3"/>
      <c r="O12" s="63">
        <v>10.7665</v>
      </c>
      <c r="P12" s="20">
        <v>2.8</v>
      </c>
      <c r="Q12" s="3">
        <v>5.133</v>
      </c>
      <c r="R12" s="3">
        <v>7.35</v>
      </c>
      <c r="S12" s="3"/>
      <c r="T12" s="72">
        <v>11.316500000000001</v>
      </c>
      <c r="U12" s="20">
        <v>2.45</v>
      </c>
      <c r="V12" s="3">
        <v>5.466</v>
      </c>
      <c r="W12" s="3">
        <v>7.2</v>
      </c>
      <c r="X12" s="3"/>
      <c r="Y12" s="19">
        <v>11.158000000000001</v>
      </c>
      <c r="Z12" s="80">
        <f>Y12+T12+O12+J12</f>
        <v>45.391</v>
      </c>
      <c r="AA12" s="5">
        <f t="shared" si="0"/>
        <v>10</v>
      </c>
    </row>
    <row r="13" spans="1:27" ht="21.75" customHeight="1">
      <c r="A13" s="69" t="s">
        <v>20</v>
      </c>
      <c r="B13" s="93" t="s">
        <v>0</v>
      </c>
      <c r="C13" s="26">
        <v>1989</v>
      </c>
      <c r="D13" s="25" t="s">
        <v>61</v>
      </c>
      <c r="E13" s="37" t="s">
        <v>26</v>
      </c>
      <c r="F13" s="18">
        <v>3.75</v>
      </c>
      <c r="G13" s="64">
        <v>6</v>
      </c>
      <c r="H13" s="64">
        <v>8</v>
      </c>
      <c r="I13" s="8"/>
      <c r="J13" s="10">
        <v>12.875</v>
      </c>
      <c r="K13" s="18">
        <v>2.95</v>
      </c>
      <c r="L13" s="8">
        <v>5.8</v>
      </c>
      <c r="M13" s="8">
        <v>8.1</v>
      </c>
      <c r="N13" s="3">
        <v>0.5</v>
      </c>
      <c r="O13" s="19">
        <v>11.975</v>
      </c>
      <c r="P13" s="20">
        <v>4</v>
      </c>
      <c r="Q13" s="3">
        <v>7.533</v>
      </c>
      <c r="R13" s="3">
        <v>7.75</v>
      </c>
      <c r="S13" s="3">
        <v>0.2</v>
      </c>
      <c r="T13" s="63">
        <v>13.316500000000001</v>
      </c>
      <c r="U13" s="20">
        <v>2.65</v>
      </c>
      <c r="V13" s="3">
        <v>5.1</v>
      </c>
      <c r="W13" s="3">
        <v>7.7</v>
      </c>
      <c r="X13" s="3">
        <v>0.5</v>
      </c>
      <c r="Y13" s="21">
        <v>11.075</v>
      </c>
      <c r="Z13" s="80">
        <v>47.051</v>
      </c>
      <c r="AA13" s="5">
        <f t="shared" si="0"/>
        <v>7</v>
      </c>
    </row>
    <row r="14" spans="1:27" ht="21.75" customHeight="1">
      <c r="A14" s="69" t="s">
        <v>21</v>
      </c>
      <c r="B14" s="93" t="s">
        <v>62</v>
      </c>
      <c r="C14" s="26">
        <v>1990</v>
      </c>
      <c r="D14" s="25" t="s">
        <v>12</v>
      </c>
      <c r="E14" s="37" t="s">
        <v>10</v>
      </c>
      <c r="F14" s="18">
        <v>2.35</v>
      </c>
      <c r="G14" s="8">
        <v>5.666</v>
      </c>
      <c r="H14" s="8">
        <v>7.05</v>
      </c>
      <c r="I14" s="8"/>
      <c r="J14" s="10">
        <v>11.058</v>
      </c>
      <c r="K14" s="18">
        <v>1.65</v>
      </c>
      <c r="L14" s="8">
        <v>4.366</v>
      </c>
      <c r="M14" s="8">
        <v>7.05</v>
      </c>
      <c r="N14" s="3"/>
      <c r="O14" s="19">
        <v>10.058</v>
      </c>
      <c r="P14" s="20">
        <v>2.1</v>
      </c>
      <c r="Q14" s="3">
        <v>6.366</v>
      </c>
      <c r="R14" s="3">
        <v>7.2</v>
      </c>
      <c r="S14" s="3"/>
      <c r="T14" s="11">
        <v>11.433</v>
      </c>
      <c r="U14" s="20">
        <v>2.45</v>
      </c>
      <c r="V14" s="3">
        <v>4.766</v>
      </c>
      <c r="W14" s="3">
        <v>7.2</v>
      </c>
      <c r="X14" s="3"/>
      <c r="Y14" s="19">
        <v>10.807999999999998</v>
      </c>
      <c r="Z14" s="80">
        <v>45.392</v>
      </c>
      <c r="AA14" s="5">
        <f t="shared" si="0"/>
        <v>9</v>
      </c>
    </row>
    <row r="15" spans="1:27" ht="21.75" customHeight="1">
      <c r="A15" s="69"/>
      <c r="B15" s="93" t="s">
        <v>71</v>
      </c>
      <c r="C15" s="50" t="s">
        <v>63</v>
      </c>
      <c r="D15" s="42" t="s">
        <v>12</v>
      </c>
      <c r="E15" s="43" t="s">
        <v>10</v>
      </c>
      <c r="F15" s="18">
        <v>3.2</v>
      </c>
      <c r="G15" s="8">
        <v>6.033</v>
      </c>
      <c r="H15" s="8">
        <v>7.45</v>
      </c>
      <c r="I15" s="8"/>
      <c r="J15" s="66">
        <v>12.0665</v>
      </c>
      <c r="K15" s="18">
        <v>2.35</v>
      </c>
      <c r="L15" s="8">
        <v>5.333</v>
      </c>
      <c r="M15" s="8">
        <v>7.8</v>
      </c>
      <c r="N15" s="3"/>
      <c r="O15" s="63">
        <v>11.641499999999997</v>
      </c>
      <c r="P15" s="20">
        <v>4.65</v>
      </c>
      <c r="Q15" s="3">
        <v>6.4</v>
      </c>
      <c r="R15" s="3">
        <v>7.7</v>
      </c>
      <c r="S15" s="3">
        <v>0.2</v>
      </c>
      <c r="T15" s="11">
        <v>13.025</v>
      </c>
      <c r="U15" s="76">
        <v>2</v>
      </c>
      <c r="V15" s="3">
        <v>4.533</v>
      </c>
      <c r="W15" s="3">
        <v>7.05</v>
      </c>
      <c r="X15" s="3"/>
      <c r="Y15" s="73">
        <v>10.316500000000001</v>
      </c>
      <c r="Z15" s="14">
        <f>Y15+T15+O15+J15</f>
        <v>47.0495</v>
      </c>
      <c r="AA15" s="5">
        <f t="shared" si="0"/>
        <v>8</v>
      </c>
    </row>
    <row r="16" spans="1:27" ht="21.75" customHeight="1" thickBot="1">
      <c r="A16" s="69" t="s">
        <v>27</v>
      </c>
      <c r="B16" s="94" t="s">
        <v>70</v>
      </c>
      <c r="C16" s="29">
        <v>1990</v>
      </c>
      <c r="D16" s="28" t="s">
        <v>69</v>
      </c>
      <c r="E16" s="39" t="s">
        <v>10</v>
      </c>
      <c r="F16" s="56">
        <v>2.15</v>
      </c>
      <c r="G16" s="57">
        <v>5.166</v>
      </c>
      <c r="H16" s="57">
        <v>6.65</v>
      </c>
      <c r="I16" s="57"/>
      <c r="J16" s="58">
        <v>10.308</v>
      </c>
      <c r="K16" s="56">
        <v>1.75</v>
      </c>
      <c r="L16" s="57">
        <v>4.333</v>
      </c>
      <c r="M16" s="57">
        <v>7.35</v>
      </c>
      <c r="N16" s="6"/>
      <c r="O16" s="95">
        <v>10.3915</v>
      </c>
      <c r="P16" s="16">
        <v>2.95</v>
      </c>
      <c r="Q16" s="6">
        <v>5.2</v>
      </c>
      <c r="R16" s="57">
        <v>7.05</v>
      </c>
      <c r="S16" s="6"/>
      <c r="T16" s="12">
        <v>11.125</v>
      </c>
      <c r="U16" s="16">
        <v>1.8</v>
      </c>
      <c r="V16" s="6">
        <v>3.433</v>
      </c>
      <c r="W16" s="6">
        <v>7.05</v>
      </c>
      <c r="X16" s="6"/>
      <c r="Y16" s="90">
        <v>9.6665</v>
      </c>
      <c r="Z16" s="96">
        <v>41.492</v>
      </c>
      <c r="AA16" s="7">
        <f t="shared" si="0"/>
        <v>11</v>
      </c>
    </row>
    <row r="17" spans="2:4" ht="12.75">
      <c r="B17" s="2"/>
      <c r="D17" s="2"/>
    </row>
    <row r="18" spans="2:4" ht="12.75">
      <c r="B18" s="2"/>
      <c r="D18" s="2"/>
    </row>
    <row r="19" spans="2:4" ht="12.75">
      <c r="B19" s="2"/>
      <c r="D19" s="2"/>
    </row>
    <row r="20" spans="2:4" ht="12.75">
      <c r="B20" s="2"/>
      <c r="D20" s="2"/>
    </row>
    <row r="21" spans="2:4" ht="12.75">
      <c r="B21" s="2"/>
      <c r="D21" s="2"/>
    </row>
    <row r="22" spans="2:4" ht="12.75">
      <c r="B22" s="2"/>
      <c r="D22" s="2"/>
    </row>
    <row r="23" spans="2:4" ht="12.75">
      <c r="B23" s="2"/>
      <c r="D23" s="2"/>
    </row>
    <row r="24" spans="2:4" ht="12.75">
      <c r="B24" s="2"/>
      <c r="D24" s="2"/>
    </row>
  </sheetData>
  <sheetProtection/>
  <mergeCells count="12">
    <mergeCell ref="U4:Y4"/>
    <mergeCell ref="C4:C5"/>
    <mergeCell ref="F4:J4"/>
    <mergeCell ref="K4:O4"/>
    <mergeCell ref="A2:AA2"/>
    <mergeCell ref="A4:A5"/>
    <mergeCell ref="B4:B5"/>
    <mergeCell ref="D4:D5"/>
    <mergeCell ref="E4:E5"/>
    <mergeCell ref="Z4:Z5"/>
    <mergeCell ref="AA4:AA5"/>
    <mergeCell ref="P4:T4"/>
  </mergeCells>
  <printOptions horizontalCentered="1"/>
  <pageMargins left="0.1968503937007874" right="0.1968503937007874" top="0.7480314960629921" bottom="0.3937007874015748" header="0.1968503937007874" footer="0.15748031496062992"/>
  <pageSetup fitToHeight="1" fitToWidth="1" horizontalDpi="600" verticalDpi="600" orientation="landscape" paperSize="9" r:id="rId2"/>
  <headerFooter alignWithMargins="0">
    <oddHeader>&amp;C&amp;"Comic Sans MS,tučné"&amp;22Citroën Cup 2006 aneb K Budějicům cesta po sedmnácté</oddHeader>
    <oddFooter>&amp;C&amp;"Comic Sans MS,Tučná kurzíva"&amp;14České Budějovice 14.-15.10.2006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LIBRA Electronics,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Klenková</dc:creator>
  <cp:keywords/>
  <dc:description/>
  <cp:lastModifiedBy>Uzivatel</cp:lastModifiedBy>
  <cp:lastPrinted>2015-03-21T12:18:33Z</cp:lastPrinted>
  <dcterms:created xsi:type="dcterms:W3CDTF">2003-11-03T14:45:46Z</dcterms:created>
  <dcterms:modified xsi:type="dcterms:W3CDTF">2015-03-25T05:28:29Z</dcterms:modified>
  <cp:category/>
  <cp:version/>
  <cp:contentType/>
  <cp:contentStatus/>
</cp:coreProperties>
</file>