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6" activeTab="6"/>
  </bookViews>
  <sheets>
    <sheet name="SEN SV" sheetId="1" state="hidden" r:id="rId1"/>
    <sheet name="SEN M" sheetId="2" state="hidden" r:id="rId2"/>
    <sheet name="SEN K" sheetId="3" state="hidden" r:id="rId3"/>
    <sheet name="SEN ST" sheetId="4" state="hidden" r:id="rId4"/>
    <sheet name="NS O" sheetId="5" state="hidden" r:id="rId5"/>
    <sheet name="NS M" sheetId="6" state="hidden" r:id="rId6"/>
    <sheet name="vysledkovka" sheetId="7" r:id="rId7"/>
  </sheets>
  <definedNames/>
  <calcPr fullCalcOnLoad="1"/>
</workbook>
</file>

<file path=xl/sharedStrings.xml><?xml version="1.0" encoding="utf-8"?>
<sst xmlns="http://schemas.openxmlformats.org/spreadsheetml/2006/main" count="591" uniqueCount="104">
  <si>
    <t>Seniorky / Seniors</t>
  </si>
  <si>
    <t>St.č.
No</t>
  </si>
  <si>
    <t>Jméno 
Name</t>
  </si>
  <si>
    <t>Ročník
Born</t>
  </si>
  <si>
    <t>Oddíl
Club</t>
  </si>
  <si>
    <t>Country</t>
  </si>
  <si>
    <t>Celkem
Final</t>
  </si>
  <si>
    <t>Pořadí
Rank</t>
  </si>
  <si>
    <t>D</t>
  </si>
  <si>
    <t>A</t>
  </si>
  <si>
    <t>E</t>
  </si>
  <si>
    <t>Sr.</t>
  </si>
  <si>
    <t>Známka/Score</t>
  </si>
  <si>
    <t>1.</t>
  </si>
  <si>
    <t>Olívia Malá</t>
  </si>
  <si>
    <t>TJ JM Chodov Praha</t>
  </si>
  <si>
    <t>CZE</t>
  </si>
  <si>
    <t>2.</t>
  </si>
  <si>
    <t>Therese Larsson</t>
  </si>
  <si>
    <t>Gymnastics Club Örnskoldvik</t>
  </si>
  <si>
    <t>SWE</t>
  </si>
  <si>
    <t>3.</t>
  </si>
  <si>
    <t>Martina Illichová</t>
  </si>
  <si>
    <t>4.</t>
  </si>
  <si>
    <t>Zuzana Kubalová</t>
  </si>
  <si>
    <t>SKMG Máj České Budějovice</t>
  </si>
  <si>
    <t>5.</t>
  </si>
  <si>
    <t>Lucia Vašková</t>
  </si>
  <si>
    <t>KMG Charm Prešov</t>
  </si>
  <si>
    <t>SVK</t>
  </si>
  <si>
    <t>Zuzana Válková</t>
  </si>
  <si>
    <t>SSK Vítkovice</t>
  </si>
  <si>
    <t>7.</t>
  </si>
  <si>
    <t>Sandra Nahalková</t>
  </si>
  <si>
    <t>8.</t>
  </si>
  <si>
    <t>Eliška Marunová</t>
  </si>
  <si>
    <t>SKMG Havířov</t>
  </si>
  <si>
    <t>9.</t>
  </si>
  <si>
    <t>Karolína Rodová</t>
  </si>
  <si>
    <t>199O</t>
  </si>
  <si>
    <t>Petra Dupalová</t>
  </si>
  <si>
    <t>11.</t>
  </si>
  <si>
    <t>Martina Nečasová</t>
  </si>
  <si>
    <t>13.</t>
  </si>
  <si>
    <t>14.</t>
  </si>
  <si>
    <t>15.</t>
  </si>
  <si>
    <t>16.</t>
  </si>
  <si>
    <t>Naděje starší / Hopes older</t>
  </si>
  <si>
    <t>Země
Country</t>
  </si>
  <si>
    <t>10.</t>
  </si>
  <si>
    <t>Sara Janicka</t>
  </si>
  <si>
    <t>KS Energetyk Poznaň</t>
  </si>
  <si>
    <t>POL</t>
  </si>
  <si>
    <t>Violetta Szalóki</t>
  </si>
  <si>
    <t xml:space="preserve">Óbuda RS </t>
  </si>
  <si>
    <t>HUN</t>
  </si>
  <si>
    <t>Martina Krlínová</t>
  </si>
  <si>
    <t>Evita Pšeničny</t>
  </si>
  <si>
    <t>KŠRG Narodni Dom Ljubljana</t>
  </si>
  <si>
    <t>SLO</t>
  </si>
  <si>
    <t>6.</t>
  </si>
  <si>
    <t>Barbora Kundelová</t>
  </si>
  <si>
    <t>12.</t>
  </si>
  <si>
    <t>Kateřina Kalivodová</t>
  </si>
  <si>
    <t>Martina Švédová</t>
  </si>
  <si>
    <t>Baver Třebíč</t>
  </si>
  <si>
    <t>Denisa Plassová</t>
  </si>
  <si>
    <t>Sokol Bedřichov</t>
  </si>
  <si>
    <t>Petra Hodak</t>
  </si>
  <si>
    <t>KRG Leda Zagreb</t>
  </si>
  <si>
    <t>CRO</t>
  </si>
  <si>
    <t>Liliya Moldovan</t>
  </si>
  <si>
    <t>Markéta Klusová</t>
  </si>
  <si>
    <t>Věra Černá</t>
  </si>
  <si>
    <t>Andrea Moskovljevic</t>
  </si>
  <si>
    <t>RITAM Novi Beograd</t>
  </si>
  <si>
    <t>SER</t>
  </si>
  <si>
    <t>Emmy Lindgren</t>
  </si>
  <si>
    <t>GF Uppsalaflickorna</t>
  </si>
  <si>
    <t>Barbora Táborová</t>
  </si>
  <si>
    <t>ZVVZ Milevsko</t>
  </si>
  <si>
    <t>Přebor Jihočeské oblasti, 14. března 2014, České Budějovice, výsledková listina</t>
  </si>
  <si>
    <t xml:space="preserve"> </t>
  </si>
  <si>
    <t>JUNIORKY</t>
  </si>
  <si>
    <t>Pořadí</t>
  </si>
  <si>
    <t xml:space="preserve">Jméno </t>
  </si>
  <si>
    <t>Ročník</t>
  </si>
  <si>
    <t>Oddíl</t>
  </si>
  <si>
    <t>Země</t>
  </si>
  <si>
    <t>Míč</t>
  </si>
  <si>
    <t>Kužele</t>
  </si>
  <si>
    <t>Stuha</t>
  </si>
  <si>
    <t>Víceboj celkem</t>
  </si>
  <si>
    <t>Známka</t>
  </si>
  <si>
    <t>Coufalová Nikol</t>
  </si>
  <si>
    <t>SK MG Máj ČB</t>
  </si>
  <si>
    <t>2</t>
  </si>
  <si>
    <t>Jeřábková Tereza</t>
  </si>
  <si>
    <t>3</t>
  </si>
  <si>
    <t>Kučerová Natálie</t>
  </si>
  <si>
    <t>4</t>
  </si>
  <si>
    <t>Křížová Natálie</t>
  </si>
  <si>
    <t>RG Proactive Milevsko</t>
  </si>
  <si>
    <t>Obruč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</si>
</sst>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hh:mm"/>
  </numFmts>
  <fonts count="43">
    <font>
      <sz val="10"/>
      <name val="Arial CE"/>
      <family val="2"/>
    </font>
    <font>
      <sz val="10"/>
      <name val="Arial"/>
      <family val="0"/>
    </font>
    <font>
      <sz val="22"/>
      <name val="Trebuchet MS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0"/>
      <name val="Trebuchet MS"/>
      <family val="2"/>
    </font>
    <font>
      <b/>
      <sz val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28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26" xfId="0" applyFont="1" applyBorder="1" applyAlignment="1">
      <alignment/>
    </xf>
    <xf numFmtId="164" fontId="0" fillId="0" borderId="29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center"/>
    </xf>
    <xf numFmtId="166" fontId="5" fillId="0" borderId="36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5" fillId="0" borderId="36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0" fillId="0" borderId="42" xfId="0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5" xfId="0" applyFont="1" applyBorder="1" applyAlignment="1">
      <alignment/>
    </xf>
    <xf numFmtId="164" fontId="0" fillId="0" borderId="17" xfId="0" applyNumberForma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14" xfId="0" applyFont="1" applyBorder="1" applyAlignment="1">
      <alignment/>
    </xf>
    <xf numFmtId="164" fontId="0" fillId="0" borderId="23" xfId="0" applyNumberForma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25" xfId="0" applyFont="1" applyBorder="1" applyAlignment="1">
      <alignment/>
    </xf>
    <xf numFmtId="165" fontId="0" fillId="0" borderId="26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50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165" fontId="0" fillId="0" borderId="15" xfId="0" applyNumberFormat="1" applyBorder="1" applyAlignment="1">
      <alignment horizontal="center"/>
    </xf>
    <xf numFmtId="0" fontId="5" fillId="0" borderId="25" xfId="0" applyFont="1" applyBorder="1" applyAlignment="1">
      <alignment/>
    </xf>
    <xf numFmtId="164" fontId="0" fillId="0" borderId="27" xfId="0" applyNumberFormat="1" applyBorder="1" applyAlignment="1">
      <alignment horizontal="center"/>
    </xf>
    <xf numFmtId="0" fontId="5" fillId="0" borderId="16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5" fillId="0" borderId="46" xfId="0" applyFont="1" applyBorder="1" applyAlignment="1">
      <alignment/>
    </xf>
    <xf numFmtId="0" fontId="0" fillId="0" borderId="46" xfId="0" applyFont="1" applyBorder="1" applyAlignment="1">
      <alignment/>
    </xf>
    <xf numFmtId="165" fontId="0" fillId="0" borderId="28" xfId="0" applyNumberFormat="1" applyBorder="1" applyAlignment="1">
      <alignment horizontal="center"/>
    </xf>
    <xf numFmtId="0" fontId="5" fillId="0" borderId="52" xfId="0" applyFont="1" applyBorder="1" applyAlignment="1">
      <alignment/>
    </xf>
    <xf numFmtId="0" fontId="0" fillId="0" borderId="53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165" fontId="0" fillId="0" borderId="12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2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2" fontId="0" fillId="0" borderId="32" xfId="0" applyNumberFormat="1" applyBorder="1" applyAlignment="1">
      <alignment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8" fillId="0" borderId="54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wrapText="1"/>
    </xf>
    <xf numFmtId="2" fontId="8" fillId="0" borderId="41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2" fontId="0" fillId="0" borderId="44" xfId="0" applyNumberFormat="1" applyBorder="1" applyAlignment="1">
      <alignment/>
    </xf>
    <xf numFmtId="2" fontId="0" fillId="0" borderId="4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44" xfId="0" applyNumberFormat="1" applyBorder="1" applyAlignment="1">
      <alignment horizontal="center"/>
    </xf>
    <xf numFmtId="2" fontId="8" fillId="0" borderId="55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6" xfId="0" applyFont="1" applyBorder="1" applyAlignment="1">
      <alignment/>
    </xf>
    <xf numFmtId="164" fontId="8" fillId="0" borderId="26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7" fillId="0" borderId="6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3</xdr:row>
      <xdr:rowOff>47625</xdr:rowOff>
    </xdr:from>
    <xdr:to>
      <xdr:col>8</xdr:col>
      <xdr:colOff>257175</xdr:colOff>
      <xdr:row>3</xdr:row>
      <xdr:rowOff>352425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334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381000</xdr:colOff>
      <xdr:row>3</xdr:row>
      <xdr:rowOff>57150</xdr:rowOff>
    </xdr:from>
    <xdr:to>
      <xdr:col>13</xdr:col>
      <xdr:colOff>323850</xdr:colOff>
      <xdr:row>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74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390525</xdr:colOff>
      <xdr:row>3</xdr:row>
      <xdr:rowOff>57150</xdr:rowOff>
    </xdr:from>
    <xdr:to>
      <xdr:col>18</xdr:col>
      <xdr:colOff>333375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74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352425</xdr:colOff>
      <xdr:row>3</xdr:row>
      <xdr:rowOff>47625</xdr:rowOff>
    </xdr:from>
    <xdr:to>
      <xdr:col>23</xdr:col>
      <xdr:colOff>304800</xdr:colOff>
      <xdr:row>3</xdr:row>
      <xdr:rowOff>352425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334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3</xdr:row>
      <xdr:rowOff>57150</xdr:rowOff>
    </xdr:from>
    <xdr:to>
      <xdr:col>8</xdr:col>
      <xdr:colOff>219075</xdr:colOff>
      <xdr:row>3</xdr:row>
      <xdr:rowOff>361950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742950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352425</xdr:colOff>
      <xdr:row>3</xdr:row>
      <xdr:rowOff>47625</xdr:rowOff>
    </xdr:from>
    <xdr:to>
      <xdr:col>13</xdr:col>
      <xdr:colOff>304800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91225" y="733425"/>
          <a:ext cx="3524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9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6" width="5.25390625" style="1" customWidth="1"/>
    <col min="7" max="7" width="6.00390625" style="1" customWidth="1"/>
    <col min="8" max="9" width="5.25390625" style="1" customWidth="1"/>
    <col min="10" max="10" width="14.00390625" style="1" customWidth="1"/>
    <col min="11" max="27" width="0" style="1" hidden="1" customWidth="1"/>
    <col min="28" max="41" width="0" style="0" hidden="1" customWidth="1"/>
  </cols>
  <sheetData>
    <row r="2" spans="1:27" ht="28.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4" spans="1:27" ht="32.25" customHeight="1">
      <c r="A4" s="126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29"/>
      <c r="Q4" s="129"/>
      <c r="R4" s="129"/>
      <c r="S4" s="129"/>
      <c r="T4" s="129"/>
      <c r="U4" s="130"/>
      <c r="V4" s="130"/>
      <c r="W4" s="130"/>
      <c r="X4" s="130"/>
      <c r="Y4" s="130"/>
      <c r="Z4" s="131" t="s">
        <v>6</v>
      </c>
      <c r="AA4" s="132" t="s">
        <v>7</v>
      </c>
    </row>
    <row r="5" spans="1:27" ht="12.75">
      <c r="A5" s="126"/>
      <c r="B5" s="127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2" t="s">
        <v>8</v>
      </c>
      <c r="Q5" s="3" t="s">
        <v>9</v>
      </c>
      <c r="R5" s="3" t="s">
        <v>10</v>
      </c>
      <c r="S5" s="3" t="s">
        <v>11</v>
      </c>
      <c r="T5" s="4" t="s">
        <v>12</v>
      </c>
      <c r="U5" s="2" t="s">
        <v>8</v>
      </c>
      <c r="V5" s="3" t="s">
        <v>9</v>
      </c>
      <c r="W5" s="3" t="s">
        <v>10</v>
      </c>
      <c r="X5" s="3" t="s">
        <v>11</v>
      </c>
      <c r="Y5" s="5" t="s">
        <v>12</v>
      </c>
      <c r="Z5" s="131"/>
      <c r="AA5" s="132"/>
    </row>
    <row r="6" spans="1:27" ht="21.75" customHeight="1">
      <c r="A6" s="6" t="s">
        <v>13</v>
      </c>
      <c r="B6" s="7" t="s">
        <v>14</v>
      </c>
      <c r="C6" s="8">
        <v>1990</v>
      </c>
      <c r="D6" s="9" t="s">
        <v>15</v>
      </c>
      <c r="E6" s="10" t="s">
        <v>16</v>
      </c>
      <c r="F6" s="11" t="e">
        <f>#REF!</f>
        <v>#REF!</v>
      </c>
      <c r="G6" s="12" t="e">
        <f>#REF!</f>
        <v>#REF!</v>
      </c>
      <c r="H6" s="12" t="e">
        <f>#REF!</f>
        <v>#REF!</v>
      </c>
      <c r="I6" s="12"/>
      <c r="J6" s="13" t="e">
        <f aca="true" t="shared" si="0" ref="J6:J16">(F6+G6)/2+H6-I6</f>
        <v>#REF!</v>
      </c>
      <c r="K6" s="11" t="e">
        <f>#REF!</f>
        <v>#REF!</v>
      </c>
      <c r="L6" s="12" t="e">
        <f>#REF!</f>
        <v>#REF!</v>
      </c>
      <c r="M6" s="12" t="e">
        <f>#REF!</f>
        <v>#REF!</v>
      </c>
      <c r="N6" s="12"/>
      <c r="O6" s="14" t="e">
        <f>(K6+L6)/2+M6-N6</f>
        <v>#REF!</v>
      </c>
      <c r="P6" s="15" t="e">
        <f>#REF!</f>
        <v>#REF!</v>
      </c>
      <c r="Q6" s="16" t="e">
        <f>#REF!</f>
        <v>#REF!</v>
      </c>
      <c r="R6" s="16" t="e">
        <f>#REF!</f>
        <v>#REF!</v>
      </c>
      <c r="S6" s="16"/>
      <c r="T6" s="17" t="e">
        <f aca="true" t="shared" si="1" ref="T6:T19">(P6+Q6)/2+R6-S6</f>
        <v>#REF!</v>
      </c>
      <c r="U6" s="15" t="e">
        <f>#REF!</f>
        <v>#REF!</v>
      </c>
      <c r="V6" s="16" t="e">
        <f>#REF!</f>
        <v>#REF!</v>
      </c>
      <c r="W6" s="16" t="e">
        <f>#REF!</f>
        <v>#REF!</v>
      </c>
      <c r="X6" s="16"/>
      <c r="Y6" s="14" t="e">
        <f aca="true" t="shared" si="2" ref="Y6:Y19">(U6+V6)/2+W6-X6</f>
        <v>#REF!</v>
      </c>
      <c r="Z6" s="18" t="e">
        <f aca="true" t="shared" si="3" ref="Z6:Z19">Y6+T6+O6+J6</f>
        <v>#REF!</v>
      </c>
      <c r="AA6" s="19" t="e">
        <f aca="true" t="shared" si="4" ref="AA6:AA19">RANK(Z6,Z$6:Z$19,0)</f>
        <v>#REF!</v>
      </c>
    </row>
    <row r="7" spans="1:27" ht="21.75" customHeight="1">
      <c r="A7" s="20" t="s">
        <v>17</v>
      </c>
      <c r="B7" s="21" t="s">
        <v>18</v>
      </c>
      <c r="C7" s="22">
        <v>1989</v>
      </c>
      <c r="D7" s="23" t="s">
        <v>19</v>
      </c>
      <c r="E7" s="24" t="s">
        <v>20</v>
      </c>
      <c r="F7" s="11" t="e">
        <f>#REF!</f>
        <v>#REF!</v>
      </c>
      <c r="G7" s="12" t="e">
        <f>#REF!</f>
        <v>#REF!</v>
      </c>
      <c r="H7" s="12" t="e">
        <f>#REF!</f>
        <v>#REF!</v>
      </c>
      <c r="I7" s="12"/>
      <c r="J7" s="13" t="e">
        <f t="shared" si="0"/>
        <v>#REF!</v>
      </c>
      <c r="K7" s="11" t="e">
        <f>#REF!</f>
        <v>#REF!</v>
      </c>
      <c r="L7" s="12" t="e">
        <f>#REF!</f>
        <v>#REF!</v>
      </c>
      <c r="M7" s="12" t="e">
        <f>#REF!</f>
        <v>#REF!</v>
      </c>
      <c r="N7" s="25">
        <v>0.5</v>
      </c>
      <c r="O7" s="26" t="e">
        <f>(K7+L7)/2+M7-N7</f>
        <v>#REF!</v>
      </c>
      <c r="P7" s="27" t="e">
        <f>#REF!</f>
        <v>#REF!</v>
      </c>
      <c r="Q7" s="25" t="e">
        <f>#REF!</f>
        <v>#REF!</v>
      </c>
      <c r="R7" s="25" t="e">
        <f>#REF!</f>
        <v>#REF!</v>
      </c>
      <c r="S7" s="25"/>
      <c r="T7" s="28" t="e">
        <f t="shared" si="1"/>
        <v>#REF!</v>
      </c>
      <c r="U7" s="27" t="e">
        <f>#REF!</f>
        <v>#REF!</v>
      </c>
      <c r="V7" s="25" t="e">
        <f>#REF!</f>
        <v>#REF!</v>
      </c>
      <c r="W7" s="25" t="e">
        <f>#REF!</f>
        <v>#REF!</v>
      </c>
      <c r="X7" s="25"/>
      <c r="Y7" s="29" t="e">
        <f t="shared" si="2"/>
        <v>#REF!</v>
      </c>
      <c r="Z7" s="30" t="e">
        <f t="shared" si="3"/>
        <v>#REF!</v>
      </c>
      <c r="AA7" s="31" t="e">
        <f t="shared" si="4"/>
        <v>#REF!</v>
      </c>
    </row>
    <row r="8" spans="1:27" ht="21.75" customHeight="1">
      <c r="A8" s="20" t="s">
        <v>21</v>
      </c>
      <c r="B8" s="21" t="s">
        <v>22</v>
      </c>
      <c r="C8" s="22">
        <v>1990</v>
      </c>
      <c r="D8" s="32" t="s">
        <v>15</v>
      </c>
      <c r="E8" s="24" t="s">
        <v>16</v>
      </c>
      <c r="F8" s="11" t="e">
        <f>#REF!</f>
        <v>#REF!</v>
      </c>
      <c r="G8" s="12" t="e">
        <f>#REF!</f>
        <v>#REF!</v>
      </c>
      <c r="H8" s="12" t="e">
        <f>#REF!</f>
        <v>#REF!</v>
      </c>
      <c r="I8" s="12"/>
      <c r="J8" s="13" t="e">
        <f t="shared" si="0"/>
        <v>#REF!</v>
      </c>
      <c r="K8" s="11" t="e">
        <f>#REF!</f>
        <v>#REF!</v>
      </c>
      <c r="L8" s="12" t="e">
        <f>#REF!</f>
        <v>#REF!</v>
      </c>
      <c r="M8" s="12" t="e">
        <f>#REF!</f>
        <v>#REF!</v>
      </c>
      <c r="N8" s="25"/>
      <c r="O8" s="33" t="e">
        <f>(K8+L8)/2+M8-N8</f>
        <v>#REF!</v>
      </c>
      <c r="P8" s="27" t="e">
        <f>#REF!</f>
        <v>#REF!</v>
      </c>
      <c r="Q8" s="25" t="e">
        <f>#REF!</f>
        <v>#REF!</v>
      </c>
      <c r="R8" s="25" t="e">
        <f>#REF!</f>
        <v>#REF!</v>
      </c>
      <c r="S8" s="25"/>
      <c r="T8" s="28" t="e">
        <f t="shared" si="1"/>
        <v>#REF!</v>
      </c>
      <c r="U8" s="27" t="e">
        <f>#REF!</f>
        <v>#REF!</v>
      </c>
      <c r="V8" s="25" t="e">
        <f>#REF!</f>
        <v>#REF!</v>
      </c>
      <c r="W8" s="25" t="e">
        <f>#REF!</f>
        <v>#REF!</v>
      </c>
      <c r="X8" s="25"/>
      <c r="Y8" s="29" t="e">
        <f t="shared" si="2"/>
        <v>#REF!</v>
      </c>
      <c r="Z8" s="34" t="e">
        <f t="shared" si="3"/>
        <v>#REF!</v>
      </c>
      <c r="AA8" s="31" t="e">
        <f t="shared" si="4"/>
        <v>#REF!</v>
      </c>
    </row>
    <row r="9" spans="1:27" ht="21.75" customHeight="1">
      <c r="A9" s="20" t="s">
        <v>23</v>
      </c>
      <c r="B9" s="21" t="s">
        <v>24</v>
      </c>
      <c r="C9" s="22">
        <v>1988</v>
      </c>
      <c r="D9" s="23" t="s">
        <v>25</v>
      </c>
      <c r="E9" s="24" t="s">
        <v>16</v>
      </c>
      <c r="F9" s="35" t="e">
        <f>#REF!</f>
        <v>#REF!</v>
      </c>
      <c r="G9" s="12" t="e">
        <f>#REF!</f>
        <v>#REF!</v>
      </c>
      <c r="H9" s="12" t="e">
        <f>#REF!</f>
        <v>#REF!</v>
      </c>
      <c r="I9" s="12">
        <v>0.2</v>
      </c>
      <c r="J9" s="36" t="e">
        <f t="shared" si="0"/>
        <v>#REF!</v>
      </c>
      <c r="K9" s="11" t="e">
        <f>#REF!</f>
        <v>#REF!</v>
      </c>
      <c r="L9" s="12" t="e">
        <f>#REF!</f>
        <v>#REF!</v>
      </c>
      <c r="M9" s="12" t="e">
        <f>#REF!</f>
        <v>#REF!</v>
      </c>
      <c r="N9" s="25">
        <v>0.5</v>
      </c>
      <c r="O9" s="26" t="e">
        <f>(K9+L9)/2+M9-N9</f>
        <v>#REF!</v>
      </c>
      <c r="P9" s="27" t="e">
        <f>#REF!</f>
        <v>#REF!</v>
      </c>
      <c r="Q9" s="25" t="e">
        <f>#REF!</f>
        <v>#REF!</v>
      </c>
      <c r="R9" s="25" t="e">
        <f>#REF!</f>
        <v>#REF!</v>
      </c>
      <c r="S9" s="25"/>
      <c r="T9" s="28" t="e">
        <f t="shared" si="1"/>
        <v>#REF!</v>
      </c>
      <c r="U9" s="27" t="e">
        <f>#REF!</f>
        <v>#REF!</v>
      </c>
      <c r="V9" s="25" t="e">
        <f>#REF!</f>
        <v>#REF!</v>
      </c>
      <c r="W9" s="25" t="e">
        <f>#REF!</f>
        <v>#REF!</v>
      </c>
      <c r="X9" s="25"/>
      <c r="Y9" s="29" t="e">
        <f t="shared" si="2"/>
        <v>#REF!</v>
      </c>
      <c r="Z9" s="30" t="e">
        <f t="shared" si="3"/>
        <v>#REF!</v>
      </c>
      <c r="AA9" s="31" t="e">
        <f t="shared" si="4"/>
        <v>#REF!</v>
      </c>
    </row>
    <row r="10" spans="1:27" ht="21.75" customHeight="1">
      <c r="A10" s="20" t="s">
        <v>26</v>
      </c>
      <c r="B10" s="21" t="s">
        <v>27</v>
      </c>
      <c r="C10" s="22">
        <v>1989</v>
      </c>
      <c r="D10" s="23" t="s">
        <v>28</v>
      </c>
      <c r="E10" s="24" t="s">
        <v>29</v>
      </c>
      <c r="F10" s="11" t="e">
        <f>#REF!</f>
        <v>#REF!</v>
      </c>
      <c r="G10" s="37" t="e">
        <f>#REF!</f>
        <v>#REF!</v>
      </c>
      <c r="H10" s="37" t="e">
        <f>#REF!</f>
        <v>#REF!</v>
      </c>
      <c r="I10" s="12"/>
      <c r="J10" s="13" t="e">
        <f t="shared" si="0"/>
        <v>#REF!</v>
      </c>
      <c r="K10" s="11" t="e">
        <f>#REF!</f>
        <v>#REF!</v>
      </c>
      <c r="L10" s="38" t="e">
        <f>#REF!</f>
        <v>#REF!</v>
      </c>
      <c r="M10" s="12" t="e">
        <f>#REF!</f>
        <v>#REF!</v>
      </c>
      <c r="N10" s="25"/>
      <c r="O10" s="33" t="e">
        <f>(K10+L10)/2+M10-N10</f>
        <v>#REF!</v>
      </c>
      <c r="P10" s="27" t="e">
        <f>#REF!</f>
        <v>#REF!</v>
      </c>
      <c r="Q10" s="25" t="e">
        <f>#REF!</f>
        <v>#REF!</v>
      </c>
      <c r="R10" s="25" t="e">
        <f>#REF!</f>
        <v>#REF!</v>
      </c>
      <c r="S10" s="25"/>
      <c r="T10" s="28" t="e">
        <f t="shared" si="1"/>
        <v>#REF!</v>
      </c>
      <c r="U10" s="27" t="e">
        <f>#REF!</f>
        <v>#REF!</v>
      </c>
      <c r="V10" s="25" t="e">
        <f>#REF!</f>
        <v>#REF!</v>
      </c>
      <c r="W10" s="25" t="e">
        <f>#REF!</f>
        <v>#REF!</v>
      </c>
      <c r="X10" s="25"/>
      <c r="Y10" s="29" t="e">
        <f t="shared" si="2"/>
        <v>#REF!</v>
      </c>
      <c r="Z10" s="34" t="e">
        <f t="shared" si="3"/>
        <v>#REF!</v>
      </c>
      <c r="AA10" s="31" t="e">
        <f t="shared" si="4"/>
        <v>#REF!</v>
      </c>
    </row>
    <row r="11" spans="1:27" ht="21.75" customHeight="1">
      <c r="A11" s="20"/>
      <c r="B11" s="21" t="s">
        <v>30</v>
      </c>
      <c r="C11" s="22">
        <v>1989</v>
      </c>
      <c r="D11" s="23" t="s">
        <v>31</v>
      </c>
      <c r="E11" s="24" t="s">
        <v>16</v>
      </c>
      <c r="F11" s="11" t="e">
        <f>#REF!</f>
        <v>#REF!</v>
      </c>
      <c r="G11" s="12" t="e">
        <f>#REF!</f>
        <v>#REF!</v>
      </c>
      <c r="H11" s="12" t="e">
        <f>#REF!</f>
        <v>#REF!</v>
      </c>
      <c r="I11" s="12"/>
      <c r="J11" s="36" t="e">
        <f t="shared" si="0"/>
        <v>#REF!</v>
      </c>
      <c r="K11" s="11"/>
      <c r="L11" s="12"/>
      <c r="M11" s="12"/>
      <c r="N11" s="25"/>
      <c r="O11" s="26"/>
      <c r="P11" s="27" t="e">
        <f>#REF!</f>
        <v>#REF!</v>
      </c>
      <c r="Q11" s="25" t="e">
        <f>#REF!</f>
        <v>#REF!</v>
      </c>
      <c r="R11" s="25" t="e">
        <f>#REF!</f>
        <v>#REF!</v>
      </c>
      <c r="S11" s="25"/>
      <c r="T11" s="28" t="e">
        <f t="shared" si="1"/>
        <v>#REF!</v>
      </c>
      <c r="U11" s="27" t="e">
        <f>#REF!</f>
        <v>#REF!</v>
      </c>
      <c r="V11" s="25" t="e">
        <f>#REF!</f>
        <v>#REF!</v>
      </c>
      <c r="W11" s="25" t="e">
        <f>#REF!</f>
        <v>#REF!</v>
      </c>
      <c r="X11" s="25"/>
      <c r="Y11" s="29" t="e">
        <f t="shared" si="2"/>
        <v>#REF!</v>
      </c>
      <c r="Z11" s="30" t="e">
        <f t="shared" si="3"/>
        <v>#REF!</v>
      </c>
      <c r="AA11" s="31" t="e">
        <f t="shared" si="4"/>
        <v>#REF!</v>
      </c>
    </row>
    <row r="12" spans="1:27" ht="21.75" customHeight="1">
      <c r="A12" s="20" t="s">
        <v>32</v>
      </c>
      <c r="B12" s="21" t="s">
        <v>33</v>
      </c>
      <c r="C12" s="22">
        <v>1990</v>
      </c>
      <c r="D12" s="23" t="s">
        <v>25</v>
      </c>
      <c r="E12" s="24" t="s">
        <v>16</v>
      </c>
      <c r="F12" s="11" t="e">
        <f>#REF!</f>
        <v>#REF!</v>
      </c>
      <c r="G12" s="12" t="e">
        <f>#REF!</f>
        <v>#REF!</v>
      </c>
      <c r="H12" s="12" t="e">
        <f>#REF!</f>
        <v>#REF!</v>
      </c>
      <c r="I12" s="12"/>
      <c r="J12" s="13" t="e">
        <f t="shared" si="0"/>
        <v>#REF!</v>
      </c>
      <c r="K12" s="11" t="e">
        <f>#REF!</f>
        <v>#REF!</v>
      </c>
      <c r="L12" s="12" t="e">
        <f>#REF!</f>
        <v>#REF!</v>
      </c>
      <c r="M12" s="12" t="e">
        <f>#REF!</f>
        <v>#REF!</v>
      </c>
      <c r="N12" s="25"/>
      <c r="O12" s="33" t="e">
        <f>(K12+L12)/2+M12-N12</f>
        <v>#REF!</v>
      </c>
      <c r="P12" s="27" t="e">
        <f>#REF!</f>
        <v>#REF!</v>
      </c>
      <c r="Q12" s="25" t="e">
        <f>#REF!</f>
        <v>#REF!</v>
      </c>
      <c r="R12" s="25" t="e">
        <f>#REF!</f>
        <v>#REF!</v>
      </c>
      <c r="S12" s="25"/>
      <c r="T12" s="28" t="e">
        <f t="shared" si="1"/>
        <v>#REF!</v>
      </c>
      <c r="U12" s="27" t="e">
        <f>#REF!</f>
        <v>#REF!</v>
      </c>
      <c r="V12" s="25" t="e">
        <f>#REF!</f>
        <v>#REF!</v>
      </c>
      <c r="W12" s="25" t="e">
        <f>#REF!</f>
        <v>#REF!</v>
      </c>
      <c r="X12" s="25"/>
      <c r="Y12" s="29" t="e">
        <f t="shared" si="2"/>
        <v>#REF!</v>
      </c>
      <c r="Z12" s="34" t="e">
        <f t="shared" si="3"/>
        <v>#REF!</v>
      </c>
      <c r="AA12" s="31" t="e">
        <f t="shared" si="4"/>
        <v>#REF!</v>
      </c>
    </row>
    <row r="13" spans="1:27" ht="21.75" customHeight="1">
      <c r="A13" s="20" t="s">
        <v>34</v>
      </c>
      <c r="B13" s="21" t="s">
        <v>35</v>
      </c>
      <c r="C13" s="22">
        <v>1990</v>
      </c>
      <c r="D13" s="23" t="s">
        <v>36</v>
      </c>
      <c r="E13" s="24" t="s">
        <v>16</v>
      </c>
      <c r="F13" s="11" t="e">
        <f>#REF!</f>
        <v>#REF!</v>
      </c>
      <c r="G13" s="12" t="e">
        <f>#REF!</f>
        <v>#REF!</v>
      </c>
      <c r="H13" s="12" t="e">
        <f>#REF!</f>
        <v>#REF!</v>
      </c>
      <c r="I13" s="12"/>
      <c r="J13" s="13" t="e">
        <f t="shared" si="0"/>
        <v>#REF!</v>
      </c>
      <c r="K13" s="11" t="e">
        <f>#REF!</f>
        <v>#REF!</v>
      </c>
      <c r="L13" s="12" t="e">
        <f>#REF!</f>
        <v>#REF!</v>
      </c>
      <c r="M13" s="12" t="e">
        <f>#REF!</f>
        <v>#REF!</v>
      </c>
      <c r="N13" s="25">
        <v>0.5</v>
      </c>
      <c r="O13" s="26" t="e">
        <f>(K13+L13)/2+M13-N13</f>
        <v>#REF!</v>
      </c>
      <c r="P13" s="27" t="e">
        <f>#REF!</f>
        <v>#REF!</v>
      </c>
      <c r="Q13" s="25" t="e">
        <f>#REF!</f>
        <v>#REF!</v>
      </c>
      <c r="R13" s="25" t="e">
        <f>#REF!</f>
        <v>#REF!</v>
      </c>
      <c r="S13" s="25"/>
      <c r="T13" s="28" t="e">
        <f t="shared" si="1"/>
        <v>#REF!</v>
      </c>
      <c r="U13" s="27" t="e">
        <f>#REF!</f>
        <v>#REF!</v>
      </c>
      <c r="V13" s="25" t="e">
        <f>#REF!</f>
        <v>#REF!</v>
      </c>
      <c r="W13" s="25" t="e">
        <f>#REF!</f>
        <v>#REF!</v>
      </c>
      <c r="X13" s="25"/>
      <c r="Y13" s="29" t="e">
        <f t="shared" si="2"/>
        <v>#REF!</v>
      </c>
      <c r="Z13" s="30" t="e">
        <f t="shared" si="3"/>
        <v>#REF!</v>
      </c>
      <c r="AA13" s="31" t="e">
        <f t="shared" si="4"/>
        <v>#REF!</v>
      </c>
    </row>
    <row r="14" spans="1:27" ht="21.75" customHeight="1">
      <c r="A14" s="20" t="s">
        <v>37</v>
      </c>
      <c r="B14" s="21" t="s">
        <v>38</v>
      </c>
      <c r="C14" s="22" t="s">
        <v>39</v>
      </c>
      <c r="D14" s="23" t="s">
        <v>25</v>
      </c>
      <c r="E14" s="24" t="s">
        <v>16</v>
      </c>
      <c r="F14" s="11" t="e">
        <f>#REF!</f>
        <v>#REF!</v>
      </c>
      <c r="G14" s="12" t="e">
        <f>#REF!</f>
        <v>#REF!</v>
      </c>
      <c r="H14" s="12" t="e">
        <f>#REF!</f>
        <v>#REF!</v>
      </c>
      <c r="I14" s="12"/>
      <c r="J14" s="36" t="e">
        <f t="shared" si="0"/>
        <v>#REF!</v>
      </c>
      <c r="K14" s="11" t="e">
        <f>#REF!</f>
        <v>#REF!</v>
      </c>
      <c r="L14" s="12" t="e">
        <f>#REF!</f>
        <v>#REF!</v>
      </c>
      <c r="M14" s="12" t="e">
        <f>#REF!</f>
        <v>#REF!</v>
      </c>
      <c r="N14" s="25"/>
      <c r="O14" s="26" t="e">
        <f>(K14+L14)/2+M14-N14</f>
        <v>#REF!</v>
      </c>
      <c r="P14" s="27" t="e">
        <f>#REF!</f>
        <v>#REF!</v>
      </c>
      <c r="Q14" s="25" t="e">
        <f>#REF!</f>
        <v>#REF!</v>
      </c>
      <c r="R14" s="25" t="e">
        <f>#REF!</f>
        <v>#REF!</v>
      </c>
      <c r="S14" s="25"/>
      <c r="T14" s="28" t="e">
        <f t="shared" si="1"/>
        <v>#REF!</v>
      </c>
      <c r="U14" s="27" t="e">
        <f>#REF!</f>
        <v>#REF!</v>
      </c>
      <c r="V14" s="25" t="e">
        <f>#REF!</f>
        <v>#REF!</v>
      </c>
      <c r="W14" s="25" t="e">
        <f>#REF!</f>
        <v>#REF!</v>
      </c>
      <c r="X14" s="25"/>
      <c r="Y14" s="29" t="e">
        <f t="shared" si="2"/>
        <v>#REF!</v>
      </c>
      <c r="Z14" s="34" t="e">
        <f t="shared" si="3"/>
        <v>#REF!</v>
      </c>
      <c r="AA14" s="31" t="e">
        <f t="shared" si="4"/>
        <v>#REF!</v>
      </c>
    </row>
    <row r="15" spans="1:27" ht="21.75" customHeight="1">
      <c r="A15" s="20"/>
      <c r="B15" s="21" t="s">
        <v>40</v>
      </c>
      <c r="C15" s="39">
        <v>1990</v>
      </c>
      <c r="D15" s="40" t="s">
        <v>25</v>
      </c>
      <c r="E15" s="41" t="s">
        <v>16</v>
      </c>
      <c r="F15" s="11" t="e">
        <f>#REF!</f>
        <v>#REF!</v>
      </c>
      <c r="G15" s="12" t="e">
        <f>#REF!</f>
        <v>#REF!</v>
      </c>
      <c r="H15" s="12" t="e">
        <f>#REF!</f>
        <v>#REF!</v>
      </c>
      <c r="I15" s="12"/>
      <c r="J15" s="13" t="e">
        <f t="shared" si="0"/>
        <v>#REF!</v>
      </c>
      <c r="K15" s="11"/>
      <c r="L15" s="12"/>
      <c r="M15" s="12"/>
      <c r="N15" s="25"/>
      <c r="O15" s="26"/>
      <c r="P15" s="27" t="e">
        <f>#REF!</f>
        <v>#REF!</v>
      </c>
      <c r="Q15" s="25" t="e">
        <f>#REF!</f>
        <v>#REF!</v>
      </c>
      <c r="R15" s="25" t="e">
        <f>#REF!</f>
        <v>#REF!</v>
      </c>
      <c r="S15" s="25"/>
      <c r="T15" s="28" t="e">
        <f t="shared" si="1"/>
        <v>#REF!</v>
      </c>
      <c r="U15" s="27" t="e">
        <f>#REF!</f>
        <v>#REF!</v>
      </c>
      <c r="V15" s="25" t="e">
        <f>#REF!</f>
        <v>#REF!</v>
      </c>
      <c r="W15" s="25" t="e">
        <f>#REF!</f>
        <v>#REF!</v>
      </c>
      <c r="X15" s="25"/>
      <c r="Y15" s="29" t="e">
        <f t="shared" si="2"/>
        <v>#REF!</v>
      </c>
      <c r="Z15" s="30" t="e">
        <f t="shared" si="3"/>
        <v>#REF!</v>
      </c>
      <c r="AA15" s="31" t="e">
        <f t="shared" si="4"/>
        <v>#REF!</v>
      </c>
    </row>
    <row r="16" spans="1:27" ht="21.75" customHeight="1">
      <c r="A16" s="20" t="s">
        <v>41</v>
      </c>
      <c r="B16" s="21" t="s">
        <v>42</v>
      </c>
      <c r="C16" s="39">
        <v>1990</v>
      </c>
      <c r="D16" s="40" t="s">
        <v>31</v>
      </c>
      <c r="E16" s="41" t="s">
        <v>16</v>
      </c>
      <c r="F16" s="11" t="e">
        <f>#REF!</f>
        <v>#REF!</v>
      </c>
      <c r="G16" s="12" t="e">
        <f>#REF!</f>
        <v>#REF!</v>
      </c>
      <c r="H16" s="12" t="e">
        <f>#REF!</f>
        <v>#REF!</v>
      </c>
      <c r="I16" s="12"/>
      <c r="J16" s="13" t="e">
        <f t="shared" si="0"/>
        <v>#REF!</v>
      </c>
      <c r="K16" s="11" t="e">
        <f>#REF!</f>
        <v>#REF!</v>
      </c>
      <c r="L16" s="12" t="e">
        <f>#REF!</f>
        <v>#REF!</v>
      </c>
      <c r="M16" s="37" t="e">
        <f>#REF!</f>
        <v>#REF!</v>
      </c>
      <c r="N16" s="25"/>
      <c r="O16" s="33" t="e">
        <f>(K16+L16)/2+M16-N16</f>
        <v>#REF!</v>
      </c>
      <c r="P16" s="27" t="e">
        <f>#REF!</f>
        <v>#REF!</v>
      </c>
      <c r="Q16" s="25" t="e">
        <f>#REF!</f>
        <v>#REF!</v>
      </c>
      <c r="R16" s="25" t="e">
        <f>#REF!</f>
        <v>#REF!</v>
      </c>
      <c r="S16" s="25"/>
      <c r="T16" s="28" t="e">
        <f t="shared" si="1"/>
        <v>#REF!</v>
      </c>
      <c r="U16" s="27" t="e">
        <f>#REF!</f>
        <v>#REF!</v>
      </c>
      <c r="V16" s="25" t="e">
        <f>#REF!</f>
        <v>#REF!</v>
      </c>
      <c r="W16" s="25" t="e">
        <f>#REF!</f>
        <v>#REF!</v>
      </c>
      <c r="X16" s="25"/>
      <c r="Y16" s="29" t="e">
        <f t="shared" si="2"/>
        <v>#REF!</v>
      </c>
      <c r="Z16" s="34" t="e">
        <f t="shared" si="3"/>
        <v>#REF!</v>
      </c>
      <c r="AA16" s="31" t="e">
        <f t="shared" si="4"/>
        <v>#REF!</v>
      </c>
    </row>
    <row r="17" spans="1:27" ht="21.75" customHeight="1">
      <c r="A17" s="42"/>
      <c r="B17" s="43"/>
      <c r="C17" s="39"/>
      <c r="D17" s="40"/>
      <c r="E17" s="41"/>
      <c r="F17" s="11"/>
      <c r="G17" s="12"/>
      <c r="H17" s="12"/>
      <c r="I17" s="12"/>
      <c r="J17" s="13"/>
      <c r="K17" s="11"/>
      <c r="L17" s="12"/>
      <c r="M17" s="12"/>
      <c r="N17" s="25"/>
      <c r="O17" s="26"/>
      <c r="P17" s="27" t="e">
        <f>#REF!</f>
        <v>#REF!</v>
      </c>
      <c r="Q17" s="25" t="e">
        <f>#REF!</f>
        <v>#REF!</v>
      </c>
      <c r="R17" s="25" t="e">
        <f>#REF!</f>
        <v>#REF!</v>
      </c>
      <c r="S17" s="25"/>
      <c r="T17" s="28" t="e">
        <f t="shared" si="1"/>
        <v>#REF!</v>
      </c>
      <c r="U17" s="27" t="e">
        <f>#REF!</f>
        <v>#REF!</v>
      </c>
      <c r="V17" s="25" t="e">
        <f>#REF!</f>
        <v>#REF!</v>
      </c>
      <c r="W17" s="25" t="e">
        <f>#REF!</f>
        <v>#REF!</v>
      </c>
      <c r="X17" s="25"/>
      <c r="Y17" s="29" t="e">
        <f t="shared" si="2"/>
        <v>#REF!</v>
      </c>
      <c r="Z17" s="30" t="e">
        <f t="shared" si="3"/>
        <v>#REF!</v>
      </c>
      <c r="AA17" s="31" t="e">
        <f t="shared" si="4"/>
        <v>#REF!</v>
      </c>
    </row>
    <row r="18" spans="1:27" ht="21.75" customHeight="1">
      <c r="A18" s="44" t="s">
        <v>43</v>
      </c>
      <c r="B18" s="43"/>
      <c r="C18" s="39"/>
      <c r="D18" s="40"/>
      <c r="E18" s="41"/>
      <c r="F18" s="11"/>
      <c r="G18" s="12"/>
      <c r="H18" s="12"/>
      <c r="I18" s="12"/>
      <c r="J18" s="13"/>
      <c r="K18" s="11" t="e">
        <f>#REF!</f>
        <v>#REF!</v>
      </c>
      <c r="L18" s="12" t="e">
        <f>#REF!</f>
        <v>#REF!</v>
      </c>
      <c r="M18" s="12" t="e">
        <f>#REF!</f>
        <v>#REF!</v>
      </c>
      <c r="N18" s="25"/>
      <c r="O18" s="33" t="e">
        <f>(K18+L18)/2+M18-N18</f>
        <v>#REF!</v>
      </c>
      <c r="P18" s="27" t="e">
        <f>#REF!</f>
        <v>#REF!</v>
      </c>
      <c r="Q18" s="25" t="e">
        <f>#REF!</f>
        <v>#REF!</v>
      </c>
      <c r="R18" s="25" t="e">
        <f>#REF!</f>
        <v>#REF!</v>
      </c>
      <c r="S18" s="25"/>
      <c r="T18" s="28" t="e">
        <f t="shared" si="1"/>
        <v>#REF!</v>
      </c>
      <c r="U18" s="27" t="e">
        <f>#REF!</f>
        <v>#REF!</v>
      </c>
      <c r="V18" s="25" t="e">
        <f>#REF!</f>
        <v>#REF!</v>
      </c>
      <c r="W18" s="25" t="e">
        <f>#REF!</f>
        <v>#REF!</v>
      </c>
      <c r="X18" s="25"/>
      <c r="Y18" s="29" t="e">
        <f t="shared" si="2"/>
        <v>#REF!</v>
      </c>
      <c r="Z18" s="34" t="e">
        <f t="shared" si="3"/>
        <v>#REF!</v>
      </c>
      <c r="AA18" s="31" t="e">
        <f t="shared" si="4"/>
        <v>#REF!</v>
      </c>
    </row>
    <row r="19" spans="1:27" ht="21.75" customHeight="1">
      <c r="A19" s="44" t="s">
        <v>44</v>
      </c>
      <c r="B19" s="43"/>
      <c r="C19" s="39"/>
      <c r="D19" s="40"/>
      <c r="E19" s="41"/>
      <c r="F19" s="11"/>
      <c r="G19" s="12"/>
      <c r="H19" s="12"/>
      <c r="I19" s="12"/>
      <c r="J19" s="13"/>
      <c r="K19" s="11" t="e">
        <f>#REF!</f>
        <v>#REF!</v>
      </c>
      <c r="L19" s="12" t="e">
        <f>#REF!</f>
        <v>#REF!</v>
      </c>
      <c r="M19" s="12" t="e">
        <f>#REF!</f>
        <v>#REF!</v>
      </c>
      <c r="N19" s="45"/>
      <c r="O19" s="26" t="e">
        <f>(K19+L19)/2+M19-N19</f>
        <v>#REF!</v>
      </c>
      <c r="P19" s="27" t="e">
        <f>#REF!</f>
        <v>#REF!</v>
      </c>
      <c r="Q19" s="25" t="e">
        <f>#REF!</f>
        <v>#REF!</v>
      </c>
      <c r="R19" s="25" t="e">
        <f>#REF!</f>
        <v>#REF!</v>
      </c>
      <c r="S19" s="25"/>
      <c r="T19" s="28" t="e">
        <f t="shared" si="1"/>
        <v>#REF!</v>
      </c>
      <c r="U19" s="27" t="e">
        <f>#REF!</f>
        <v>#REF!</v>
      </c>
      <c r="V19" s="25" t="e">
        <f>#REF!</f>
        <v>#REF!</v>
      </c>
      <c r="W19" s="25" t="e">
        <f>#REF!</f>
        <v>#REF!</v>
      </c>
      <c r="X19" s="25"/>
      <c r="Y19" s="29" t="e">
        <f t="shared" si="2"/>
        <v>#REF!</v>
      </c>
      <c r="Z19" s="34" t="e">
        <f t="shared" si="3"/>
        <v>#REF!</v>
      </c>
      <c r="AA19" s="31" t="e">
        <f t="shared" si="4"/>
        <v>#REF!</v>
      </c>
    </row>
    <row r="20" spans="1:27" ht="21.75" customHeight="1">
      <c r="A20" s="44" t="s">
        <v>45</v>
      </c>
      <c r="B20" s="43"/>
      <c r="C20" s="39"/>
      <c r="D20" s="40"/>
      <c r="E20" s="41"/>
      <c r="F20" s="46"/>
      <c r="G20" s="45"/>
      <c r="H20" s="45"/>
      <c r="I20" s="45"/>
      <c r="J20" s="13">
        <f>(F20+G20)/2+H20-I20</f>
        <v>0</v>
      </c>
      <c r="K20" s="46"/>
      <c r="L20" s="45"/>
      <c r="M20" s="45"/>
      <c r="N20" s="45"/>
      <c r="O20" s="26">
        <f>(K20+L20)/2+M20-N20</f>
        <v>0</v>
      </c>
      <c r="P20" s="11"/>
      <c r="Q20" s="12"/>
      <c r="R20" s="47"/>
      <c r="S20" s="45"/>
      <c r="T20" s="48"/>
      <c r="U20" s="46"/>
      <c r="V20" s="45"/>
      <c r="W20" s="45"/>
      <c r="X20" s="45"/>
      <c r="Y20" s="49"/>
      <c r="Z20" s="47"/>
      <c r="AA20" s="50"/>
    </row>
    <row r="21" spans="1:27" ht="21.75" customHeight="1">
      <c r="A21" s="51" t="s">
        <v>46</v>
      </c>
      <c r="B21" s="52"/>
      <c r="C21" s="53"/>
      <c r="D21" s="54"/>
      <c r="E21" s="55"/>
      <c r="F21" s="56"/>
      <c r="G21" s="57"/>
      <c r="H21" s="57"/>
      <c r="I21" s="57"/>
      <c r="J21" s="58"/>
      <c r="K21" s="56"/>
      <c r="L21" s="57"/>
      <c r="M21" s="57"/>
      <c r="N21" s="57"/>
      <c r="O21" s="59"/>
      <c r="P21" s="56"/>
      <c r="Q21" s="57"/>
      <c r="R21" s="57"/>
      <c r="S21" s="57"/>
      <c r="T21" s="58"/>
      <c r="U21" s="56"/>
      <c r="V21" s="57"/>
      <c r="W21" s="57"/>
      <c r="X21" s="57"/>
      <c r="Y21" s="59"/>
      <c r="Z21" s="60"/>
      <c r="AA21" s="61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  <row r="25" spans="2:4" ht="12.75">
      <c r="B25" s="62"/>
      <c r="D25" s="62"/>
    </row>
    <row r="26" spans="2:4" ht="12.75">
      <c r="B26" s="62"/>
      <c r="D26" s="62"/>
    </row>
    <row r="27" spans="2:4" ht="12.75">
      <c r="B27" s="62"/>
      <c r="D27" s="62"/>
    </row>
    <row r="28" spans="2:4" ht="12.75">
      <c r="B28" s="62"/>
      <c r="D28" s="62"/>
    </row>
    <row r="29" spans="2:4" ht="12.75">
      <c r="B29" s="62"/>
      <c r="D29" s="62"/>
    </row>
  </sheetData>
  <sheetProtection selectLockedCells="1" selectUnlockedCells="1"/>
  <mergeCells count="12">
    <mergeCell ref="Z4:Z5"/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5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0" width="0" style="1" hidden="1" customWidth="1"/>
    <col min="11" max="11" width="5.25390625" style="1" customWidth="1"/>
    <col min="12" max="12" width="6.00390625" style="1" customWidth="1"/>
    <col min="13" max="14" width="5.25390625" style="1" customWidth="1"/>
    <col min="15" max="15" width="14.00390625" style="1" customWidth="1"/>
    <col min="16" max="27" width="0" style="1" hidden="1" customWidth="1"/>
    <col min="28" max="39" width="0" style="0" hidden="1" customWidth="1"/>
  </cols>
  <sheetData>
    <row r="2" spans="1:27" ht="28.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4" spans="1:27" ht="32.25" customHeight="1">
      <c r="A4" s="126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29"/>
      <c r="Q4" s="129"/>
      <c r="R4" s="129"/>
      <c r="S4" s="129"/>
      <c r="T4" s="129"/>
      <c r="U4" s="130"/>
      <c r="V4" s="130"/>
      <c r="W4" s="130"/>
      <c r="X4" s="130"/>
      <c r="Y4" s="130"/>
      <c r="Z4" s="131" t="s">
        <v>6</v>
      </c>
      <c r="AA4" s="132" t="s">
        <v>7</v>
      </c>
    </row>
    <row r="5" spans="1:27" ht="12.75">
      <c r="A5" s="126"/>
      <c r="B5" s="127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2" t="s">
        <v>8</v>
      </c>
      <c r="Q5" s="3" t="s">
        <v>9</v>
      </c>
      <c r="R5" s="3" t="s">
        <v>10</v>
      </c>
      <c r="S5" s="3" t="s">
        <v>11</v>
      </c>
      <c r="T5" s="4" t="s">
        <v>12</v>
      </c>
      <c r="U5" s="2" t="s">
        <v>8</v>
      </c>
      <c r="V5" s="3" t="s">
        <v>9</v>
      </c>
      <c r="W5" s="3" t="s">
        <v>10</v>
      </c>
      <c r="X5" s="3" t="s">
        <v>11</v>
      </c>
      <c r="Y5" s="5" t="s">
        <v>12</v>
      </c>
      <c r="Z5" s="131"/>
      <c r="AA5" s="132"/>
    </row>
    <row r="6" spans="1:27" ht="21.75" customHeight="1">
      <c r="A6" s="6" t="s">
        <v>13</v>
      </c>
      <c r="B6" s="63" t="s">
        <v>18</v>
      </c>
      <c r="C6" s="8">
        <v>1989</v>
      </c>
      <c r="D6" s="9" t="s">
        <v>19</v>
      </c>
      <c r="E6" s="10" t="s">
        <v>20</v>
      </c>
      <c r="F6" s="11" t="e">
        <f>#REF!</f>
        <v>#REF!</v>
      </c>
      <c r="G6" s="12" t="e">
        <f>#REF!</f>
        <v>#REF!</v>
      </c>
      <c r="H6" s="12" t="e">
        <f>#REF!</f>
        <v>#REF!</v>
      </c>
      <c r="I6" s="12"/>
      <c r="J6" s="13" t="e">
        <f aca="true" t="shared" si="0" ref="J6:J16">(F6+G6)/2+H6-I6</f>
        <v>#REF!</v>
      </c>
      <c r="K6" s="11" t="e">
        <f>#REF!</f>
        <v>#REF!</v>
      </c>
      <c r="L6" s="12" t="e">
        <f>#REF!</f>
        <v>#REF!</v>
      </c>
      <c r="M6" s="37" t="e">
        <f>#REF!</f>
        <v>#REF!</v>
      </c>
      <c r="N6" s="12"/>
      <c r="O6" s="64" t="e">
        <f aca="true" t="shared" si="1" ref="O6:O16">(K6+L6)/2+M6-N6</f>
        <v>#REF!</v>
      </c>
      <c r="P6" s="15" t="e">
        <f>#REF!</f>
        <v>#REF!</v>
      </c>
      <c r="Q6" s="16" t="e">
        <f>#REF!</f>
        <v>#REF!</v>
      </c>
      <c r="R6" s="16" t="e">
        <f>#REF!</f>
        <v>#REF!</v>
      </c>
      <c r="S6" s="16"/>
      <c r="T6" s="17" t="e">
        <f aca="true" t="shared" si="2" ref="T6:T19">(P6+Q6)/2+R6-S6</f>
        <v>#REF!</v>
      </c>
      <c r="U6" s="15" t="e">
        <f>#REF!</f>
        <v>#REF!</v>
      </c>
      <c r="V6" s="16" t="e">
        <f>#REF!</f>
        <v>#REF!</v>
      </c>
      <c r="W6" s="16" t="e">
        <f>#REF!</f>
        <v>#REF!</v>
      </c>
      <c r="X6" s="16"/>
      <c r="Y6" s="14" t="e">
        <f aca="true" t="shared" si="3" ref="Y6:Y19">(U6+V6)/2+W6-X6</f>
        <v>#REF!</v>
      </c>
      <c r="Z6" s="18" t="e">
        <f aca="true" t="shared" si="4" ref="Z6:Z19">Y6+T6+O6+J6</f>
        <v>#REF!</v>
      </c>
      <c r="AA6" s="19" t="e">
        <f aca="true" t="shared" si="5" ref="AA6:AA19">RANK(Z6,Z$6:Z$19,0)</f>
        <v>#REF!</v>
      </c>
    </row>
    <row r="7" spans="1:27" ht="21.75" customHeight="1">
      <c r="A7" s="20" t="s">
        <v>17</v>
      </c>
      <c r="B7" s="21" t="s">
        <v>24</v>
      </c>
      <c r="C7" s="22">
        <v>1988</v>
      </c>
      <c r="D7" s="23" t="s">
        <v>25</v>
      </c>
      <c r="E7" s="24" t="s">
        <v>16</v>
      </c>
      <c r="F7" s="35" t="e">
        <f>#REF!</f>
        <v>#REF!</v>
      </c>
      <c r="G7" s="12" t="e">
        <f>#REF!</f>
        <v>#REF!</v>
      </c>
      <c r="H7" s="12" t="e">
        <f>#REF!</f>
        <v>#REF!</v>
      </c>
      <c r="I7" s="12">
        <v>0.2</v>
      </c>
      <c r="J7" s="36" t="e">
        <f t="shared" si="0"/>
        <v>#REF!</v>
      </c>
      <c r="K7" s="11" t="e">
        <f>#REF!</f>
        <v>#REF!</v>
      </c>
      <c r="L7" s="12" t="e">
        <f>#REF!</f>
        <v>#REF!</v>
      </c>
      <c r="M7" s="12" t="e">
        <f>#REF!</f>
        <v>#REF!</v>
      </c>
      <c r="N7" s="25"/>
      <c r="O7" s="26" t="e">
        <f t="shared" si="1"/>
        <v>#REF!</v>
      </c>
      <c r="P7" s="27" t="e">
        <f>#REF!</f>
        <v>#REF!</v>
      </c>
      <c r="Q7" s="25" t="e">
        <f>#REF!</f>
        <v>#REF!</v>
      </c>
      <c r="R7" s="25" t="e">
        <f>#REF!</f>
        <v>#REF!</v>
      </c>
      <c r="S7" s="25"/>
      <c r="T7" s="28" t="e">
        <f t="shared" si="2"/>
        <v>#REF!</v>
      </c>
      <c r="U7" s="27" t="e">
        <f>#REF!</f>
        <v>#REF!</v>
      </c>
      <c r="V7" s="25" t="e">
        <f>#REF!</f>
        <v>#REF!</v>
      </c>
      <c r="W7" s="25" t="e">
        <f>#REF!</f>
        <v>#REF!</v>
      </c>
      <c r="X7" s="25"/>
      <c r="Y7" s="29" t="e">
        <f t="shared" si="3"/>
        <v>#REF!</v>
      </c>
      <c r="Z7" s="30" t="e">
        <f t="shared" si="4"/>
        <v>#REF!</v>
      </c>
      <c r="AA7" s="31" t="e">
        <f t="shared" si="5"/>
        <v>#REF!</v>
      </c>
    </row>
    <row r="8" spans="1:27" ht="21.75" customHeight="1">
      <c r="A8" s="20" t="s">
        <v>21</v>
      </c>
      <c r="B8" s="21" t="s">
        <v>33</v>
      </c>
      <c r="C8" s="22">
        <v>1990</v>
      </c>
      <c r="D8" s="23" t="s">
        <v>25</v>
      </c>
      <c r="E8" s="24" t="s">
        <v>16</v>
      </c>
      <c r="F8" s="11" t="e">
        <f>#REF!</f>
        <v>#REF!</v>
      </c>
      <c r="G8" s="12" t="e">
        <f>#REF!</f>
        <v>#REF!</v>
      </c>
      <c r="H8" s="12" t="e">
        <f>#REF!</f>
        <v>#REF!</v>
      </c>
      <c r="I8" s="12"/>
      <c r="J8" s="13" t="e">
        <f t="shared" si="0"/>
        <v>#REF!</v>
      </c>
      <c r="K8" s="11" t="e">
        <f>#REF!</f>
        <v>#REF!</v>
      </c>
      <c r="L8" s="12" t="e">
        <f>#REF!</f>
        <v>#REF!</v>
      </c>
      <c r="M8" s="12" t="e">
        <f>#REF!</f>
        <v>#REF!</v>
      </c>
      <c r="N8" s="25">
        <v>0.5</v>
      </c>
      <c r="O8" s="26" t="e">
        <f t="shared" si="1"/>
        <v>#REF!</v>
      </c>
      <c r="P8" s="27" t="e">
        <f>#REF!</f>
        <v>#REF!</v>
      </c>
      <c r="Q8" s="25" t="e">
        <f>#REF!</f>
        <v>#REF!</v>
      </c>
      <c r="R8" s="25" t="e">
        <f>#REF!</f>
        <v>#REF!</v>
      </c>
      <c r="S8" s="25"/>
      <c r="T8" s="28" t="e">
        <f t="shared" si="2"/>
        <v>#REF!</v>
      </c>
      <c r="U8" s="27" t="e">
        <f>#REF!</f>
        <v>#REF!</v>
      </c>
      <c r="V8" s="25" t="e">
        <f>#REF!</f>
        <v>#REF!</v>
      </c>
      <c r="W8" s="25" t="e">
        <f>#REF!</f>
        <v>#REF!</v>
      </c>
      <c r="X8" s="25"/>
      <c r="Y8" s="29" t="e">
        <f t="shared" si="3"/>
        <v>#REF!</v>
      </c>
      <c r="Z8" s="34" t="e">
        <f t="shared" si="4"/>
        <v>#REF!</v>
      </c>
      <c r="AA8" s="31" t="e">
        <f t="shared" si="5"/>
        <v>#REF!</v>
      </c>
    </row>
    <row r="9" spans="1:27" ht="21.75" customHeight="1">
      <c r="A9" s="20" t="s">
        <v>23</v>
      </c>
      <c r="B9" s="21" t="s">
        <v>30</v>
      </c>
      <c r="C9" s="22">
        <v>1989</v>
      </c>
      <c r="D9" s="23" t="s">
        <v>31</v>
      </c>
      <c r="E9" s="24" t="s">
        <v>16</v>
      </c>
      <c r="F9" s="11" t="e">
        <f>#REF!</f>
        <v>#REF!</v>
      </c>
      <c r="G9" s="12" t="e">
        <f>#REF!</f>
        <v>#REF!</v>
      </c>
      <c r="H9" s="12" t="e">
        <f>#REF!</f>
        <v>#REF!</v>
      </c>
      <c r="I9" s="12"/>
      <c r="J9" s="36" t="e">
        <f t="shared" si="0"/>
        <v>#REF!</v>
      </c>
      <c r="K9" s="11" t="e">
        <f>#REF!</f>
        <v>#REF!</v>
      </c>
      <c r="L9" s="12" t="e">
        <f>#REF!</f>
        <v>#REF!</v>
      </c>
      <c r="M9" s="12" t="e">
        <f>#REF!</f>
        <v>#REF!</v>
      </c>
      <c r="N9" s="25"/>
      <c r="O9" s="26" t="e">
        <f t="shared" si="1"/>
        <v>#REF!</v>
      </c>
      <c r="P9" s="27" t="e">
        <f>#REF!</f>
        <v>#REF!</v>
      </c>
      <c r="Q9" s="25" t="e">
        <f>#REF!</f>
        <v>#REF!</v>
      </c>
      <c r="R9" s="25" t="e">
        <f>#REF!</f>
        <v>#REF!</v>
      </c>
      <c r="S9" s="25"/>
      <c r="T9" s="28" t="e">
        <f t="shared" si="2"/>
        <v>#REF!</v>
      </c>
      <c r="U9" s="27" t="e">
        <f>#REF!</f>
        <v>#REF!</v>
      </c>
      <c r="V9" s="25" t="e">
        <f>#REF!</f>
        <v>#REF!</v>
      </c>
      <c r="W9" s="25" t="e">
        <f>#REF!</f>
        <v>#REF!</v>
      </c>
      <c r="X9" s="25"/>
      <c r="Y9" s="29" t="e">
        <f t="shared" si="3"/>
        <v>#REF!</v>
      </c>
      <c r="Z9" s="30" t="e">
        <f t="shared" si="4"/>
        <v>#REF!</v>
      </c>
      <c r="AA9" s="31" t="e">
        <f t="shared" si="5"/>
        <v>#REF!</v>
      </c>
    </row>
    <row r="10" spans="1:27" ht="21.75" customHeight="1">
      <c r="A10" s="20" t="s">
        <v>26</v>
      </c>
      <c r="B10" s="32" t="s">
        <v>14</v>
      </c>
      <c r="C10" s="22">
        <v>1990</v>
      </c>
      <c r="D10" s="23" t="s">
        <v>15</v>
      </c>
      <c r="E10" s="24" t="s">
        <v>16</v>
      </c>
      <c r="F10" s="11" t="e">
        <f>#REF!</f>
        <v>#REF!</v>
      </c>
      <c r="G10" s="12" t="e">
        <f>#REF!</f>
        <v>#REF!</v>
      </c>
      <c r="H10" s="12" t="e">
        <f>#REF!</f>
        <v>#REF!</v>
      </c>
      <c r="I10" s="12"/>
      <c r="J10" s="13" t="e">
        <f t="shared" si="0"/>
        <v>#REF!</v>
      </c>
      <c r="K10" s="11" t="e">
        <f>#REF!</f>
        <v>#REF!</v>
      </c>
      <c r="L10" s="12" t="e">
        <f>#REF!</f>
        <v>#REF!</v>
      </c>
      <c r="M10" s="12" t="e">
        <f>#REF!</f>
        <v>#REF!</v>
      </c>
      <c r="N10" s="25">
        <v>0.5</v>
      </c>
      <c r="O10" s="26" t="e">
        <f t="shared" si="1"/>
        <v>#REF!</v>
      </c>
      <c r="P10" s="27" t="e">
        <f>#REF!</f>
        <v>#REF!</v>
      </c>
      <c r="Q10" s="25" t="e">
        <f>#REF!</f>
        <v>#REF!</v>
      </c>
      <c r="R10" s="25" t="e">
        <f>#REF!</f>
        <v>#REF!</v>
      </c>
      <c r="S10" s="25"/>
      <c r="T10" s="28" t="e">
        <f t="shared" si="2"/>
        <v>#REF!</v>
      </c>
      <c r="U10" s="27" t="e">
        <f>#REF!</f>
        <v>#REF!</v>
      </c>
      <c r="V10" s="25" t="e">
        <f>#REF!</f>
        <v>#REF!</v>
      </c>
      <c r="W10" s="25" t="e">
        <f>#REF!</f>
        <v>#REF!</v>
      </c>
      <c r="X10" s="25"/>
      <c r="Y10" s="29" t="e">
        <f t="shared" si="3"/>
        <v>#REF!</v>
      </c>
      <c r="Z10" s="34" t="e">
        <f t="shared" si="4"/>
        <v>#REF!</v>
      </c>
      <c r="AA10" s="31" t="e">
        <f t="shared" si="5"/>
        <v>#REF!</v>
      </c>
    </row>
    <row r="11" spans="1:27" ht="21.75" customHeight="1">
      <c r="A11" s="20"/>
      <c r="B11" s="21" t="s">
        <v>22</v>
      </c>
      <c r="C11" s="22">
        <v>1990</v>
      </c>
      <c r="D11" s="32" t="s">
        <v>15</v>
      </c>
      <c r="E11" s="24" t="s">
        <v>16</v>
      </c>
      <c r="F11" s="11" t="e">
        <f>#REF!</f>
        <v>#REF!</v>
      </c>
      <c r="G11" s="12" t="e">
        <f>#REF!</f>
        <v>#REF!</v>
      </c>
      <c r="H11" s="12" t="e">
        <f>#REF!</f>
        <v>#REF!</v>
      </c>
      <c r="I11" s="12"/>
      <c r="J11" s="13" t="e">
        <f t="shared" si="0"/>
        <v>#REF!</v>
      </c>
      <c r="K11" s="11" t="e">
        <f>#REF!</f>
        <v>#REF!</v>
      </c>
      <c r="L11" s="12" t="e">
        <f>#REF!</f>
        <v>#REF!</v>
      </c>
      <c r="M11" s="12" t="e">
        <f>#REF!</f>
        <v>#REF!</v>
      </c>
      <c r="N11" s="25"/>
      <c r="O11" s="33" t="e">
        <f t="shared" si="1"/>
        <v>#REF!</v>
      </c>
      <c r="P11" s="27" t="e">
        <f>#REF!</f>
        <v>#REF!</v>
      </c>
      <c r="Q11" s="25" t="e">
        <f>#REF!</f>
        <v>#REF!</v>
      </c>
      <c r="R11" s="25" t="e">
        <f>#REF!</f>
        <v>#REF!</v>
      </c>
      <c r="S11" s="25"/>
      <c r="T11" s="28" t="e">
        <f t="shared" si="2"/>
        <v>#REF!</v>
      </c>
      <c r="U11" s="27" t="e">
        <f>#REF!</f>
        <v>#REF!</v>
      </c>
      <c r="V11" s="25" t="e">
        <f>#REF!</f>
        <v>#REF!</v>
      </c>
      <c r="W11" s="25" t="e">
        <f>#REF!</f>
        <v>#REF!</v>
      </c>
      <c r="X11" s="25"/>
      <c r="Y11" s="29" t="e">
        <f t="shared" si="3"/>
        <v>#REF!</v>
      </c>
      <c r="Z11" s="30" t="e">
        <f t="shared" si="4"/>
        <v>#REF!</v>
      </c>
      <c r="AA11" s="31" t="e">
        <f t="shared" si="5"/>
        <v>#REF!</v>
      </c>
    </row>
    <row r="12" spans="1:27" ht="21.75" customHeight="1">
      <c r="A12" s="20" t="s">
        <v>32</v>
      </c>
      <c r="B12" s="21" t="s">
        <v>27</v>
      </c>
      <c r="C12" s="22">
        <v>1989</v>
      </c>
      <c r="D12" s="23" t="s">
        <v>28</v>
      </c>
      <c r="E12" s="24" t="s">
        <v>29</v>
      </c>
      <c r="F12" s="11" t="e">
        <f>#REF!</f>
        <v>#REF!</v>
      </c>
      <c r="G12" s="37" t="e">
        <f>#REF!</f>
        <v>#REF!</v>
      </c>
      <c r="H12" s="37" t="e">
        <f>#REF!</f>
        <v>#REF!</v>
      </c>
      <c r="I12" s="12"/>
      <c r="J12" s="13" t="e">
        <f t="shared" si="0"/>
        <v>#REF!</v>
      </c>
      <c r="K12" s="11" t="e">
        <f>#REF!</f>
        <v>#REF!</v>
      </c>
      <c r="L12" s="12" t="e">
        <f>#REF!</f>
        <v>#REF!</v>
      </c>
      <c r="M12" s="12" t="e">
        <f>#REF!</f>
        <v>#REF!</v>
      </c>
      <c r="N12" s="25">
        <v>0.5</v>
      </c>
      <c r="O12" s="26" t="e">
        <f t="shared" si="1"/>
        <v>#REF!</v>
      </c>
      <c r="P12" s="27" t="e">
        <f>#REF!</f>
        <v>#REF!</v>
      </c>
      <c r="Q12" s="25" t="e">
        <f>#REF!</f>
        <v>#REF!</v>
      </c>
      <c r="R12" s="25" t="e">
        <f>#REF!</f>
        <v>#REF!</v>
      </c>
      <c r="S12" s="25"/>
      <c r="T12" s="28" t="e">
        <f t="shared" si="2"/>
        <v>#REF!</v>
      </c>
      <c r="U12" s="27" t="e">
        <f>#REF!</f>
        <v>#REF!</v>
      </c>
      <c r="V12" s="25" t="e">
        <f>#REF!</f>
        <v>#REF!</v>
      </c>
      <c r="W12" s="25" t="e">
        <f>#REF!</f>
        <v>#REF!</v>
      </c>
      <c r="X12" s="25"/>
      <c r="Y12" s="29" t="e">
        <f t="shared" si="3"/>
        <v>#REF!</v>
      </c>
      <c r="Z12" s="34" t="e">
        <f t="shared" si="4"/>
        <v>#REF!</v>
      </c>
      <c r="AA12" s="31" t="e">
        <f t="shared" si="5"/>
        <v>#REF!</v>
      </c>
    </row>
    <row r="13" spans="1:27" ht="21.75" customHeight="1">
      <c r="A13" s="20" t="s">
        <v>34</v>
      </c>
      <c r="B13" s="21" t="s">
        <v>38</v>
      </c>
      <c r="C13" s="22" t="s">
        <v>39</v>
      </c>
      <c r="D13" s="23" t="s">
        <v>25</v>
      </c>
      <c r="E13" s="24" t="s">
        <v>16</v>
      </c>
      <c r="F13" s="11" t="e">
        <f>#REF!</f>
        <v>#REF!</v>
      </c>
      <c r="G13" s="12" t="e">
        <f>#REF!</f>
        <v>#REF!</v>
      </c>
      <c r="H13" s="12" t="e">
        <f>#REF!</f>
        <v>#REF!</v>
      </c>
      <c r="I13" s="12"/>
      <c r="J13" s="36" t="e">
        <f t="shared" si="0"/>
        <v>#REF!</v>
      </c>
      <c r="K13" s="11" t="e">
        <f>#REF!</f>
        <v>#REF!</v>
      </c>
      <c r="L13" s="12" t="e">
        <f>#REF!</f>
        <v>#REF!</v>
      </c>
      <c r="M13" s="12" t="e">
        <f>#REF!</f>
        <v>#REF!</v>
      </c>
      <c r="N13" s="25"/>
      <c r="O13" s="33" t="e">
        <f t="shared" si="1"/>
        <v>#REF!</v>
      </c>
      <c r="P13" s="27" t="e">
        <f>#REF!</f>
        <v>#REF!</v>
      </c>
      <c r="Q13" s="25" t="e">
        <f>#REF!</f>
        <v>#REF!</v>
      </c>
      <c r="R13" s="25" t="e">
        <f>#REF!</f>
        <v>#REF!</v>
      </c>
      <c r="S13" s="25"/>
      <c r="T13" s="28" t="e">
        <f t="shared" si="2"/>
        <v>#REF!</v>
      </c>
      <c r="U13" s="27" t="e">
        <f>#REF!</f>
        <v>#REF!</v>
      </c>
      <c r="V13" s="25" t="e">
        <f>#REF!</f>
        <v>#REF!</v>
      </c>
      <c r="W13" s="25" t="e">
        <f>#REF!</f>
        <v>#REF!</v>
      </c>
      <c r="X13" s="25"/>
      <c r="Y13" s="29" t="e">
        <f t="shared" si="3"/>
        <v>#REF!</v>
      </c>
      <c r="Z13" s="30" t="e">
        <f t="shared" si="4"/>
        <v>#REF!</v>
      </c>
      <c r="AA13" s="31" t="e">
        <f t="shared" si="5"/>
        <v>#REF!</v>
      </c>
    </row>
    <row r="14" spans="1:27" ht="21.75" customHeight="1">
      <c r="A14" s="20" t="s">
        <v>37</v>
      </c>
      <c r="B14" s="21" t="s">
        <v>35</v>
      </c>
      <c r="C14" s="22">
        <v>1990</v>
      </c>
      <c r="D14" s="23" t="s">
        <v>36</v>
      </c>
      <c r="E14" s="24" t="s">
        <v>16</v>
      </c>
      <c r="F14" s="11" t="e">
        <f>#REF!</f>
        <v>#REF!</v>
      </c>
      <c r="G14" s="12" t="e">
        <f>#REF!</f>
        <v>#REF!</v>
      </c>
      <c r="H14" s="12" t="e">
        <f>#REF!</f>
        <v>#REF!</v>
      </c>
      <c r="I14" s="12"/>
      <c r="J14" s="13" t="e">
        <f t="shared" si="0"/>
        <v>#REF!</v>
      </c>
      <c r="K14" s="11" t="e">
        <f>#REF!</f>
        <v>#REF!</v>
      </c>
      <c r="L14" s="38" t="e">
        <f>#REF!</f>
        <v>#REF!</v>
      </c>
      <c r="M14" s="12" t="e">
        <f>#REF!</f>
        <v>#REF!</v>
      </c>
      <c r="N14" s="25"/>
      <c r="O14" s="33" t="e">
        <f t="shared" si="1"/>
        <v>#REF!</v>
      </c>
      <c r="P14" s="27" t="e">
        <f>#REF!</f>
        <v>#REF!</v>
      </c>
      <c r="Q14" s="25" t="e">
        <f>#REF!</f>
        <v>#REF!</v>
      </c>
      <c r="R14" s="25" t="e">
        <f>#REF!</f>
        <v>#REF!</v>
      </c>
      <c r="S14" s="25"/>
      <c r="T14" s="28" t="e">
        <f t="shared" si="2"/>
        <v>#REF!</v>
      </c>
      <c r="U14" s="27" t="e">
        <f>#REF!</f>
        <v>#REF!</v>
      </c>
      <c r="V14" s="25" t="e">
        <f>#REF!</f>
        <v>#REF!</v>
      </c>
      <c r="W14" s="25" t="e">
        <f>#REF!</f>
        <v>#REF!</v>
      </c>
      <c r="X14" s="25"/>
      <c r="Y14" s="29" t="e">
        <f t="shared" si="3"/>
        <v>#REF!</v>
      </c>
      <c r="Z14" s="34" t="e">
        <f t="shared" si="4"/>
        <v>#REF!</v>
      </c>
      <c r="AA14" s="31" t="e">
        <f t="shared" si="5"/>
        <v>#REF!</v>
      </c>
    </row>
    <row r="15" spans="1:27" ht="21.75" customHeight="1">
      <c r="A15" s="20"/>
      <c r="B15" s="21" t="s">
        <v>42</v>
      </c>
      <c r="C15" s="39">
        <v>1990</v>
      </c>
      <c r="D15" s="40" t="s">
        <v>31</v>
      </c>
      <c r="E15" s="41" t="s">
        <v>16</v>
      </c>
      <c r="F15" s="11" t="e">
        <f>#REF!</f>
        <v>#REF!</v>
      </c>
      <c r="G15" s="12" t="e">
        <f>#REF!</f>
        <v>#REF!</v>
      </c>
      <c r="H15" s="12" t="e">
        <f>#REF!</f>
        <v>#REF!</v>
      </c>
      <c r="I15" s="12"/>
      <c r="J15" s="13" t="e">
        <f t="shared" si="0"/>
        <v>#REF!</v>
      </c>
      <c r="K15" s="11" t="e">
        <f>#REF!</f>
        <v>#REF!</v>
      </c>
      <c r="L15" s="12" t="e">
        <f>#REF!</f>
        <v>#REF!</v>
      </c>
      <c r="M15" s="12" t="e">
        <f>#REF!</f>
        <v>#REF!</v>
      </c>
      <c r="N15" s="25"/>
      <c r="O15" s="33" t="e">
        <f t="shared" si="1"/>
        <v>#REF!</v>
      </c>
      <c r="P15" s="27" t="e">
        <f>#REF!</f>
        <v>#REF!</v>
      </c>
      <c r="Q15" s="25" t="e">
        <f>#REF!</f>
        <v>#REF!</v>
      </c>
      <c r="R15" s="25" t="e">
        <f>#REF!</f>
        <v>#REF!</v>
      </c>
      <c r="S15" s="25"/>
      <c r="T15" s="28" t="e">
        <f t="shared" si="2"/>
        <v>#REF!</v>
      </c>
      <c r="U15" s="27" t="e">
        <f>#REF!</f>
        <v>#REF!</v>
      </c>
      <c r="V15" s="25" t="e">
        <f>#REF!</f>
        <v>#REF!</v>
      </c>
      <c r="W15" s="25" t="e">
        <f>#REF!</f>
        <v>#REF!</v>
      </c>
      <c r="X15" s="25"/>
      <c r="Y15" s="29" t="e">
        <f t="shared" si="3"/>
        <v>#REF!</v>
      </c>
      <c r="Z15" s="30" t="e">
        <f t="shared" si="4"/>
        <v>#REF!</v>
      </c>
      <c r="AA15" s="31" t="e">
        <f t="shared" si="5"/>
        <v>#REF!</v>
      </c>
    </row>
    <row r="16" spans="1:27" ht="21.75" customHeight="1">
      <c r="A16" s="20" t="s">
        <v>41</v>
      </c>
      <c r="B16" s="21" t="s">
        <v>40</v>
      </c>
      <c r="C16" s="39">
        <v>1990</v>
      </c>
      <c r="D16" s="40" t="s">
        <v>25</v>
      </c>
      <c r="E16" s="41" t="s">
        <v>16</v>
      </c>
      <c r="F16" s="11" t="e">
        <f>#REF!</f>
        <v>#REF!</v>
      </c>
      <c r="G16" s="12" t="e">
        <f>#REF!</f>
        <v>#REF!</v>
      </c>
      <c r="H16" s="12" t="e">
        <f>#REF!</f>
        <v>#REF!</v>
      </c>
      <c r="I16" s="12"/>
      <c r="J16" s="13" t="e">
        <f t="shared" si="0"/>
        <v>#REF!</v>
      </c>
      <c r="K16" s="11" t="e">
        <f>#REF!</f>
        <v>#REF!</v>
      </c>
      <c r="L16" s="12" t="e">
        <f>#REF!</f>
        <v>#REF!</v>
      </c>
      <c r="M16" s="12" t="e">
        <f>#REF!</f>
        <v>#REF!</v>
      </c>
      <c r="N16" s="25"/>
      <c r="O16" s="26" t="e">
        <f t="shared" si="1"/>
        <v>#REF!</v>
      </c>
      <c r="P16" s="27" t="e">
        <f>#REF!</f>
        <v>#REF!</v>
      </c>
      <c r="Q16" s="25" t="e">
        <f>#REF!</f>
        <v>#REF!</v>
      </c>
      <c r="R16" s="25" t="e">
        <f>#REF!</f>
        <v>#REF!</v>
      </c>
      <c r="S16" s="25"/>
      <c r="T16" s="28" t="e">
        <f t="shared" si="2"/>
        <v>#REF!</v>
      </c>
      <c r="U16" s="27" t="e">
        <f>#REF!</f>
        <v>#REF!</v>
      </c>
      <c r="V16" s="25" t="e">
        <f>#REF!</f>
        <v>#REF!</v>
      </c>
      <c r="W16" s="25" t="e">
        <f>#REF!</f>
        <v>#REF!</v>
      </c>
      <c r="X16" s="25"/>
      <c r="Y16" s="29" t="e">
        <f t="shared" si="3"/>
        <v>#REF!</v>
      </c>
      <c r="Z16" s="34" t="e">
        <f t="shared" si="4"/>
        <v>#REF!</v>
      </c>
      <c r="AA16" s="31" t="e">
        <f t="shared" si="5"/>
        <v>#REF!</v>
      </c>
    </row>
    <row r="17" spans="1:27" ht="21.75" customHeight="1">
      <c r="A17" s="42"/>
      <c r="B17" s="43"/>
      <c r="C17" s="39"/>
      <c r="D17" s="40"/>
      <c r="E17" s="41"/>
      <c r="F17" s="11"/>
      <c r="G17" s="12"/>
      <c r="H17" s="12"/>
      <c r="I17" s="12"/>
      <c r="J17" s="13"/>
      <c r="K17" s="11"/>
      <c r="L17" s="12"/>
      <c r="M17" s="12"/>
      <c r="N17" s="25"/>
      <c r="O17" s="26"/>
      <c r="P17" s="27" t="e">
        <f>#REF!</f>
        <v>#REF!</v>
      </c>
      <c r="Q17" s="25" t="e">
        <f>#REF!</f>
        <v>#REF!</v>
      </c>
      <c r="R17" s="25" t="e">
        <f>#REF!</f>
        <v>#REF!</v>
      </c>
      <c r="S17" s="25"/>
      <c r="T17" s="28" t="e">
        <f t="shared" si="2"/>
        <v>#REF!</v>
      </c>
      <c r="U17" s="27" t="e">
        <f>#REF!</f>
        <v>#REF!</v>
      </c>
      <c r="V17" s="25" t="e">
        <f>#REF!</f>
        <v>#REF!</v>
      </c>
      <c r="W17" s="25" t="e">
        <f>#REF!</f>
        <v>#REF!</v>
      </c>
      <c r="X17" s="25"/>
      <c r="Y17" s="29" t="e">
        <f t="shared" si="3"/>
        <v>#REF!</v>
      </c>
      <c r="Z17" s="30" t="e">
        <f t="shared" si="4"/>
        <v>#REF!</v>
      </c>
      <c r="AA17" s="31" t="e">
        <f t="shared" si="5"/>
        <v>#REF!</v>
      </c>
    </row>
    <row r="18" spans="1:27" ht="21.75" customHeight="1">
      <c r="A18" s="44" t="s">
        <v>43</v>
      </c>
      <c r="B18" s="43"/>
      <c r="C18" s="39"/>
      <c r="D18" s="40"/>
      <c r="E18" s="41"/>
      <c r="F18" s="11"/>
      <c r="G18" s="12"/>
      <c r="H18" s="12"/>
      <c r="I18" s="12"/>
      <c r="J18" s="13"/>
      <c r="K18" s="11"/>
      <c r="L18" s="12"/>
      <c r="M18" s="12"/>
      <c r="N18" s="25"/>
      <c r="O18" s="26"/>
      <c r="P18" s="27" t="e">
        <f>#REF!</f>
        <v>#REF!</v>
      </c>
      <c r="Q18" s="25" t="e">
        <f>#REF!</f>
        <v>#REF!</v>
      </c>
      <c r="R18" s="25" t="e">
        <f>#REF!</f>
        <v>#REF!</v>
      </c>
      <c r="S18" s="25"/>
      <c r="T18" s="28" t="e">
        <f t="shared" si="2"/>
        <v>#REF!</v>
      </c>
      <c r="U18" s="27" t="e">
        <f>#REF!</f>
        <v>#REF!</v>
      </c>
      <c r="V18" s="25" t="e">
        <f>#REF!</f>
        <v>#REF!</v>
      </c>
      <c r="W18" s="25" t="e">
        <f>#REF!</f>
        <v>#REF!</v>
      </c>
      <c r="X18" s="25"/>
      <c r="Y18" s="29" t="e">
        <f t="shared" si="3"/>
        <v>#REF!</v>
      </c>
      <c r="Z18" s="34" t="e">
        <f t="shared" si="4"/>
        <v>#REF!</v>
      </c>
      <c r="AA18" s="31" t="e">
        <f t="shared" si="5"/>
        <v>#REF!</v>
      </c>
    </row>
    <row r="19" spans="1:27" ht="21.75" customHeight="1">
      <c r="A19" s="44" t="s">
        <v>44</v>
      </c>
      <c r="B19" s="43"/>
      <c r="C19" s="39"/>
      <c r="D19" s="40"/>
      <c r="E19" s="41"/>
      <c r="F19" s="11"/>
      <c r="G19" s="12"/>
      <c r="H19" s="12"/>
      <c r="I19" s="12"/>
      <c r="J19" s="13"/>
      <c r="K19" s="11"/>
      <c r="L19" s="12"/>
      <c r="M19" s="12"/>
      <c r="N19" s="45"/>
      <c r="O19" s="26"/>
      <c r="P19" s="27" t="e">
        <f>#REF!</f>
        <v>#REF!</v>
      </c>
      <c r="Q19" s="25" t="e">
        <f>#REF!</f>
        <v>#REF!</v>
      </c>
      <c r="R19" s="25" t="e">
        <f>#REF!</f>
        <v>#REF!</v>
      </c>
      <c r="S19" s="25"/>
      <c r="T19" s="28" t="e">
        <f t="shared" si="2"/>
        <v>#REF!</v>
      </c>
      <c r="U19" s="27" t="e">
        <f>#REF!</f>
        <v>#REF!</v>
      </c>
      <c r="V19" s="25" t="e">
        <f>#REF!</f>
        <v>#REF!</v>
      </c>
      <c r="W19" s="25" t="e">
        <f>#REF!</f>
        <v>#REF!</v>
      </c>
      <c r="X19" s="25"/>
      <c r="Y19" s="29" t="e">
        <f t="shared" si="3"/>
        <v>#REF!</v>
      </c>
      <c r="Z19" s="34" t="e">
        <f t="shared" si="4"/>
        <v>#REF!</v>
      </c>
      <c r="AA19" s="31" t="e">
        <f t="shared" si="5"/>
        <v>#REF!</v>
      </c>
    </row>
    <row r="20" spans="1:27" ht="21.75" customHeight="1">
      <c r="A20" s="44" t="s">
        <v>45</v>
      </c>
      <c r="B20" s="43"/>
      <c r="C20" s="39"/>
      <c r="D20" s="40"/>
      <c r="E20" s="41"/>
      <c r="F20" s="46"/>
      <c r="G20" s="45"/>
      <c r="H20" s="45"/>
      <c r="I20" s="45"/>
      <c r="J20" s="13">
        <f>(F20+G20)/2+H20-I20</f>
        <v>0</v>
      </c>
      <c r="K20" s="46"/>
      <c r="L20" s="45"/>
      <c r="M20" s="45"/>
      <c r="N20" s="45"/>
      <c r="O20" s="26">
        <f>(K20+L20)/2+M20-N20</f>
        <v>0</v>
      </c>
      <c r="P20" s="11"/>
      <c r="Q20" s="12"/>
      <c r="R20" s="47"/>
      <c r="S20" s="45"/>
      <c r="T20" s="48"/>
      <c r="U20" s="46"/>
      <c r="V20" s="45"/>
      <c r="W20" s="45"/>
      <c r="X20" s="45"/>
      <c r="Y20" s="49"/>
      <c r="Z20" s="47"/>
      <c r="AA20" s="50"/>
    </row>
    <row r="21" spans="1:27" ht="21.75" customHeight="1">
      <c r="A21" s="51" t="s">
        <v>46</v>
      </c>
      <c r="B21" s="52"/>
      <c r="C21" s="53"/>
      <c r="D21" s="54"/>
      <c r="E21" s="55"/>
      <c r="F21" s="56"/>
      <c r="G21" s="57"/>
      <c r="H21" s="57"/>
      <c r="I21" s="57"/>
      <c r="J21" s="58"/>
      <c r="K21" s="56"/>
      <c r="L21" s="57"/>
      <c r="M21" s="57"/>
      <c r="N21" s="57"/>
      <c r="O21" s="59"/>
      <c r="P21" s="56"/>
      <c r="Q21" s="57"/>
      <c r="R21" s="57"/>
      <c r="S21" s="57"/>
      <c r="T21" s="58"/>
      <c r="U21" s="56"/>
      <c r="V21" s="57"/>
      <c r="W21" s="57"/>
      <c r="X21" s="57"/>
      <c r="Y21" s="59"/>
      <c r="Z21" s="60"/>
      <c r="AA21" s="61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  <row r="25" spans="2:4" ht="12.75">
      <c r="B25" s="62"/>
      <c r="D25" s="62"/>
    </row>
  </sheetData>
  <sheetProtection selectLockedCells="1" selectUnlockedCells="1"/>
  <mergeCells count="12">
    <mergeCell ref="Z4:Z5"/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5" width="0" style="1" hidden="1" customWidth="1"/>
    <col min="16" max="16" width="5.25390625" style="1" customWidth="1"/>
    <col min="17" max="17" width="6.00390625" style="1" customWidth="1"/>
    <col min="18" max="19" width="5.25390625" style="1" customWidth="1"/>
    <col min="20" max="20" width="14.00390625" style="1" customWidth="1"/>
    <col min="21" max="27" width="0" style="1" hidden="1" customWidth="1"/>
    <col min="28" max="28" width="0" style="0" hidden="1" customWidth="1"/>
  </cols>
  <sheetData>
    <row r="2" spans="1:27" ht="28.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4" spans="1:27" ht="32.25" customHeight="1">
      <c r="A4" s="126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1" t="s">
        <v>6</v>
      </c>
      <c r="AA4" s="132" t="s">
        <v>7</v>
      </c>
    </row>
    <row r="5" spans="1:27" ht="12.75">
      <c r="A5" s="126"/>
      <c r="B5" s="127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2" t="s">
        <v>8</v>
      </c>
      <c r="Q5" s="3" t="s">
        <v>9</v>
      </c>
      <c r="R5" s="3" t="s">
        <v>10</v>
      </c>
      <c r="S5" s="3" t="s">
        <v>11</v>
      </c>
      <c r="T5" s="5" t="s">
        <v>12</v>
      </c>
      <c r="U5" s="2" t="s">
        <v>8</v>
      </c>
      <c r="V5" s="3" t="s">
        <v>9</v>
      </c>
      <c r="W5" s="3" t="s">
        <v>10</v>
      </c>
      <c r="X5" s="3" t="s">
        <v>11</v>
      </c>
      <c r="Y5" s="5" t="s">
        <v>12</v>
      </c>
      <c r="Z5" s="131"/>
      <c r="AA5" s="132"/>
    </row>
    <row r="6" spans="1:27" ht="21.75" customHeight="1">
      <c r="A6" s="65" t="s">
        <v>13</v>
      </c>
      <c r="B6" s="66" t="s">
        <v>14</v>
      </c>
      <c r="C6" s="8">
        <v>1990</v>
      </c>
      <c r="D6" s="9" t="s">
        <v>15</v>
      </c>
      <c r="E6" s="10" t="s">
        <v>16</v>
      </c>
      <c r="F6" s="15">
        <v>5.35</v>
      </c>
      <c r="G6" s="16">
        <v>7.966</v>
      </c>
      <c r="H6" s="16">
        <v>8.3</v>
      </c>
      <c r="I6" s="16"/>
      <c r="J6" s="17">
        <v>14.958000000000002</v>
      </c>
      <c r="K6" s="15">
        <v>3.5</v>
      </c>
      <c r="L6" s="16">
        <v>6.866</v>
      </c>
      <c r="M6" s="16">
        <v>8.3</v>
      </c>
      <c r="N6" s="16">
        <v>0.5</v>
      </c>
      <c r="O6" s="14">
        <v>12.983000000000002</v>
      </c>
      <c r="P6" s="15">
        <v>5.2</v>
      </c>
      <c r="Q6" s="16">
        <v>7.833</v>
      </c>
      <c r="R6" s="16">
        <v>8.2</v>
      </c>
      <c r="S6" s="16"/>
      <c r="T6" s="64">
        <v>14.7165</v>
      </c>
      <c r="U6" s="15">
        <v>4.05</v>
      </c>
      <c r="V6" s="16">
        <v>5.833</v>
      </c>
      <c r="W6" s="16">
        <v>7.7</v>
      </c>
      <c r="X6" s="16"/>
      <c r="Y6" s="64">
        <v>12.641499999999999</v>
      </c>
      <c r="Z6" s="67">
        <v>55.3</v>
      </c>
      <c r="AA6" s="19">
        <f aca="true" t="shared" si="0" ref="AA6:AA16">RANK(Z6,Z$6:Z$16,0)</f>
        <v>1</v>
      </c>
    </row>
    <row r="7" spans="1:27" ht="21.75" customHeight="1">
      <c r="A7" s="68" t="s">
        <v>17</v>
      </c>
      <c r="B7" s="69" t="s">
        <v>18</v>
      </c>
      <c r="C7" s="22">
        <v>1989</v>
      </c>
      <c r="D7" s="23" t="s">
        <v>19</v>
      </c>
      <c r="E7" s="24" t="s">
        <v>20</v>
      </c>
      <c r="F7" s="11">
        <v>4.8</v>
      </c>
      <c r="G7" s="12">
        <v>5.966</v>
      </c>
      <c r="H7" s="12">
        <v>8.15</v>
      </c>
      <c r="I7" s="12"/>
      <c r="J7" s="13">
        <v>13.532999999999998</v>
      </c>
      <c r="K7" s="11">
        <v>5.55</v>
      </c>
      <c r="L7" s="12">
        <v>5.833</v>
      </c>
      <c r="M7" s="37">
        <v>8</v>
      </c>
      <c r="N7" s="25"/>
      <c r="O7" s="33">
        <v>13.691500000000001</v>
      </c>
      <c r="P7" s="27">
        <v>4.45</v>
      </c>
      <c r="Q7" s="25">
        <v>7.366</v>
      </c>
      <c r="R7" s="70">
        <v>8</v>
      </c>
      <c r="S7" s="25"/>
      <c r="T7" s="29">
        <v>13.907999999999998</v>
      </c>
      <c r="U7" s="27">
        <v>4.85</v>
      </c>
      <c r="V7" s="25">
        <v>6.966</v>
      </c>
      <c r="W7" s="25">
        <v>7.95</v>
      </c>
      <c r="X7" s="25"/>
      <c r="Y7" s="26">
        <v>13.857999999999999</v>
      </c>
      <c r="Z7" s="34">
        <f>Y7+T7+O7+J7</f>
        <v>54.9905</v>
      </c>
      <c r="AA7" s="31">
        <f t="shared" si="0"/>
        <v>2</v>
      </c>
    </row>
    <row r="8" spans="1:27" ht="21.75" customHeight="1">
      <c r="A8" s="68" t="s">
        <v>21</v>
      </c>
      <c r="B8" s="69" t="s">
        <v>33</v>
      </c>
      <c r="C8" s="22">
        <v>1990</v>
      </c>
      <c r="D8" s="23" t="s">
        <v>25</v>
      </c>
      <c r="E8" s="24" t="s">
        <v>16</v>
      </c>
      <c r="F8" s="11">
        <v>3.55</v>
      </c>
      <c r="G8" s="12">
        <v>6.6</v>
      </c>
      <c r="H8" s="12">
        <v>7.55</v>
      </c>
      <c r="I8" s="12"/>
      <c r="J8" s="13">
        <v>12.625</v>
      </c>
      <c r="K8" s="11">
        <v>3.8</v>
      </c>
      <c r="L8" s="12">
        <v>7.3</v>
      </c>
      <c r="M8" s="12">
        <v>8.35</v>
      </c>
      <c r="N8" s="25">
        <v>0.5</v>
      </c>
      <c r="O8" s="26">
        <v>13.4</v>
      </c>
      <c r="P8" s="27">
        <v>4.25</v>
      </c>
      <c r="Q8" s="25">
        <v>7.7</v>
      </c>
      <c r="R8" s="25">
        <v>7.8</v>
      </c>
      <c r="S8" s="25"/>
      <c r="T8" s="29">
        <v>13.775</v>
      </c>
      <c r="U8" s="27">
        <v>3.45</v>
      </c>
      <c r="V8" s="25">
        <v>6.133</v>
      </c>
      <c r="W8" s="25">
        <v>7.4</v>
      </c>
      <c r="X8" s="25"/>
      <c r="Y8" s="33">
        <v>12.191500000000001</v>
      </c>
      <c r="Z8" s="34">
        <v>52.334</v>
      </c>
      <c r="AA8" s="31">
        <f t="shared" si="0"/>
        <v>3</v>
      </c>
    </row>
    <row r="9" spans="1:27" ht="21.75" customHeight="1">
      <c r="A9" s="68" t="s">
        <v>23</v>
      </c>
      <c r="B9" s="69" t="s">
        <v>22</v>
      </c>
      <c r="C9" s="22">
        <v>1990</v>
      </c>
      <c r="D9" s="32" t="s">
        <v>15</v>
      </c>
      <c r="E9" s="24" t="s">
        <v>16</v>
      </c>
      <c r="F9" s="11">
        <v>3.1</v>
      </c>
      <c r="G9" s="12">
        <v>7.6</v>
      </c>
      <c r="H9" s="12">
        <v>8.1</v>
      </c>
      <c r="I9" s="12"/>
      <c r="J9" s="13">
        <v>13.45</v>
      </c>
      <c r="K9" s="11">
        <v>1.65</v>
      </c>
      <c r="L9" s="12">
        <v>6.433</v>
      </c>
      <c r="M9" s="12">
        <v>7.95</v>
      </c>
      <c r="N9" s="25"/>
      <c r="O9" s="33">
        <v>11.991500000000002</v>
      </c>
      <c r="P9" s="27">
        <v>4.35</v>
      </c>
      <c r="Q9" s="25">
        <v>7.433</v>
      </c>
      <c r="R9" s="25">
        <v>7.8</v>
      </c>
      <c r="S9" s="25"/>
      <c r="T9" s="71">
        <v>13.691500000000001</v>
      </c>
      <c r="U9" s="72">
        <v>3</v>
      </c>
      <c r="V9" s="25">
        <v>6.1</v>
      </c>
      <c r="W9" s="25">
        <v>7.85</v>
      </c>
      <c r="X9" s="25"/>
      <c r="Y9" s="29">
        <v>12.4</v>
      </c>
      <c r="Z9" s="30">
        <f>Y9+T9+O9+J9</f>
        <v>51.533</v>
      </c>
      <c r="AA9" s="31">
        <f t="shared" si="0"/>
        <v>4</v>
      </c>
    </row>
    <row r="10" spans="1:27" ht="21.75" customHeight="1">
      <c r="A10" s="68" t="s">
        <v>26</v>
      </c>
      <c r="B10" s="69" t="s">
        <v>24</v>
      </c>
      <c r="C10" s="22">
        <v>1988</v>
      </c>
      <c r="D10" s="23" t="s">
        <v>25</v>
      </c>
      <c r="E10" s="24" t="s">
        <v>16</v>
      </c>
      <c r="F10" s="35">
        <v>4</v>
      </c>
      <c r="G10" s="12">
        <v>6.133</v>
      </c>
      <c r="H10" s="12">
        <v>8.2</v>
      </c>
      <c r="I10" s="12">
        <v>0.2</v>
      </c>
      <c r="J10" s="36">
        <v>13.0665</v>
      </c>
      <c r="K10" s="11">
        <v>3.8</v>
      </c>
      <c r="L10" s="12">
        <v>6.6</v>
      </c>
      <c r="M10" s="12">
        <v>8.3</v>
      </c>
      <c r="N10" s="25"/>
      <c r="O10" s="26">
        <v>13.5</v>
      </c>
      <c r="P10" s="27">
        <v>4.45</v>
      </c>
      <c r="Q10" s="25">
        <v>6.9</v>
      </c>
      <c r="R10" s="25">
        <v>7.9</v>
      </c>
      <c r="S10" s="25"/>
      <c r="T10" s="26">
        <v>13.575</v>
      </c>
      <c r="U10" s="27">
        <v>2.2</v>
      </c>
      <c r="V10" s="25">
        <v>6.133</v>
      </c>
      <c r="W10" s="25">
        <v>8.05</v>
      </c>
      <c r="X10" s="25">
        <v>0.5</v>
      </c>
      <c r="Y10" s="71">
        <v>11.716499999999996</v>
      </c>
      <c r="Z10" s="34">
        <v>50.992</v>
      </c>
      <c r="AA10" s="31">
        <f t="shared" si="0"/>
        <v>5</v>
      </c>
    </row>
    <row r="11" spans="1:27" ht="21.75" customHeight="1">
      <c r="A11" s="68"/>
      <c r="B11" s="69" t="s">
        <v>30</v>
      </c>
      <c r="C11" s="22">
        <v>1989</v>
      </c>
      <c r="D11" s="23" t="s">
        <v>31</v>
      </c>
      <c r="E11" s="24" t="s">
        <v>16</v>
      </c>
      <c r="F11" s="11">
        <v>3.1</v>
      </c>
      <c r="G11" s="12">
        <v>7.033</v>
      </c>
      <c r="H11" s="12">
        <v>7.6</v>
      </c>
      <c r="I11" s="12"/>
      <c r="J11" s="36">
        <v>12.6665</v>
      </c>
      <c r="K11" s="11">
        <v>3.2</v>
      </c>
      <c r="L11" s="12">
        <v>6.2</v>
      </c>
      <c r="M11" s="12">
        <v>8.35</v>
      </c>
      <c r="N11" s="25"/>
      <c r="O11" s="26">
        <v>13.05</v>
      </c>
      <c r="P11" s="27">
        <v>3.65</v>
      </c>
      <c r="Q11" s="25">
        <v>7.366</v>
      </c>
      <c r="R11" s="25">
        <v>8.05</v>
      </c>
      <c r="S11" s="25"/>
      <c r="T11" s="29">
        <v>13.558</v>
      </c>
      <c r="U11" s="27">
        <v>2.1</v>
      </c>
      <c r="V11" s="25">
        <v>6.4</v>
      </c>
      <c r="W11" s="25">
        <v>7.6</v>
      </c>
      <c r="X11" s="25"/>
      <c r="Y11" s="29">
        <v>11.85</v>
      </c>
      <c r="Z11" s="34">
        <v>50.984</v>
      </c>
      <c r="AA11" s="31">
        <f t="shared" si="0"/>
        <v>6</v>
      </c>
    </row>
    <row r="12" spans="1:27" ht="21.75" customHeight="1">
      <c r="A12" s="68" t="s">
        <v>32</v>
      </c>
      <c r="B12" s="69" t="s">
        <v>27</v>
      </c>
      <c r="C12" s="22">
        <v>1989</v>
      </c>
      <c r="D12" s="23" t="s">
        <v>28</v>
      </c>
      <c r="E12" s="24" t="s">
        <v>29</v>
      </c>
      <c r="F12" s="11">
        <v>3.75</v>
      </c>
      <c r="G12" s="37">
        <v>6</v>
      </c>
      <c r="H12" s="37">
        <v>8</v>
      </c>
      <c r="I12" s="12"/>
      <c r="J12" s="13">
        <v>12.875</v>
      </c>
      <c r="K12" s="11">
        <v>2.95</v>
      </c>
      <c r="L12" s="12">
        <v>5.8</v>
      </c>
      <c r="M12" s="12">
        <v>8.1</v>
      </c>
      <c r="N12" s="25">
        <v>0.5</v>
      </c>
      <c r="O12" s="26">
        <v>11.975</v>
      </c>
      <c r="P12" s="27">
        <v>4</v>
      </c>
      <c r="Q12" s="25">
        <v>7.533</v>
      </c>
      <c r="R12" s="25">
        <v>7.75</v>
      </c>
      <c r="S12" s="25">
        <v>0.2</v>
      </c>
      <c r="T12" s="71">
        <v>13.316500000000001</v>
      </c>
      <c r="U12" s="27">
        <v>2.65</v>
      </c>
      <c r="V12" s="25">
        <v>5.1</v>
      </c>
      <c r="W12" s="25">
        <v>7.7</v>
      </c>
      <c r="X12" s="25">
        <v>0.5</v>
      </c>
      <c r="Y12" s="26">
        <v>11.075</v>
      </c>
      <c r="Z12" s="34">
        <f>Y12+T12+O12+J12</f>
        <v>49.2415</v>
      </c>
      <c r="AA12" s="31">
        <f t="shared" si="0"/>
        <v>7</v>
      </c>
    </row>
    <row r="13" spans="1:27" ht="21.75" customHeight="1">
      <c r="A13" s="68" t="s">
        <v>34</v>
      </c>
      <c r="B13" s="69" t="s">
        <v>38</v>
      </c>
      <c r="C13" s="22" t="s">
        <v>39</v>
      </c>
      <c r="D13" s="23" t="s">
        <v>25</v>
      </c>
      <c r="E13" s="24" t="s">
        <v>16</v>
      </c>
      <c r="F13" s="11">
        <v>3.2</v>
      </c>
      <c r="G13" s="12">
        <v>6.033</v>
      </c>
      <c r="H13" s="12">
        <v>7.45</v>
      </c>
      <c r="I13" s="12"/>
      <c r="J13" s="36">
        <v>12.0665</v>
      </c>
      <c r="K13" s="11">
        <v>2.35</v>
      </c>
      <c r="L13" s="12">
        <v>5.333</v>
      </c>
      <c r="M13" s="12">
        <v>7.8</v>
      </c>
      <c r="N13" s="25"/>
      <c r="O13" s="33">
        <v>11.641499999999997</v>
      </c>
      <c r="P13" s="27">
        <v>4.65</v>
      </c>
      <c r="Q13" s="25">
        <v>6.4</v>
      </c>
      <c r="R13" s="25">
        <v>7.7</v>
      </c>
      <c r="S13" s="25">
        <v>0.2</v>
      </c>
      <c r="T13" s="26">
        <v>13.025</v>
      </c>
      <c r="U13" s="72">
        <v>2</v>
      </c>
      <c r="V13" s="25">
        <v>4.533</v>
      </c>
      <c r="W13" s="25">
        <v>7.05</v>
      </c>
      <c r="X13" s="25"/>
      <c r="Y13" s="71">
        <v>10.316500000000001</v>
      </c>
      <c r="Z13" s="34">
        <v>47.051</v>
      </c>
      <c r="AA13" s="31">
        <f t="shared" si="0"/>
        <v>8</v>
      </c>
    </row>
    <row r="14" spans="1:27" ht="21.75" customHeight="1">
      <c r="A14" s="68" t="s">
        <v>37</v>
      </c>
      <c r="B14" s="69" t="s">
        <v>40</v>
      </c>
      <c r="C14" s="22">
        <v>1990</v>
      </c>
      <c r="D14" s="23" t="s">
        <v>25</v>
      </c>
      <c r="E14" s="24" t="s">
        <v>16</v>
      </c>
      <c r="F14" s="11">
        <v>2.35</v>
      </c>
      <c r="G14" s="12">
        <v>5.666</v>
      </c>
      <c r="H14" s="12">
        <v>7.05</v>
      </c>
      <c r="I14" s="12"/>
      <c r="J14" s="13">
        <v>11.058</v>
      </c>
      <c r="K14" s="11">
        <v>1.65</v>
      </c>
      <c r="L14" s="12">
        <v>4.366</v>
      </c>
      <c r="M14" s="12">
        <v>7.05</v>
      </c>
      <c r="N14" s="25"/>
      <c r="O14" s="26">
        <v>10.058</v>
      </c>
      <c r="P14" s="27">
        <v>2.1</v>
      </c>
      <c r="Q14" s="25">
        <v>6.366</v>
      </c>
      <c r="R14" s="25">
        <v>7.2</v>
      </c>
      <c r="S14" s="25"/>
      <c r="T14" s="29">
        <v>11.433</v>
      </c>
      <c r="U14" s="27">
        <v>2.45</v>
      </c>
      <c r="V14" s="25">
        <v>5.466</v>
      </c>
      <c r="W14" s="25">
        <v>7.2</v>
      </c>
      <c r="X14" s="25"/>
      <c r="Y14" s="26">
        <v>11.158000000000001</v>
      </c>
      <c r="Z14" s="34">
        <v>45.392</v>
      </c>
      <c r="AA14" s="31">
        <f t="shared" si="0"/>
        <v>9</v>
      </c>
    </row>
    <row r="15" spans="1:27" ht="21.75" customHeight="1">
      <c r="A15" s="68"/>
      <c r="B15" s="69" t="s">
        <v>35</v>
      </c>
      <c r="C15" s="39">
        <v>1990</v>
      </c>
      <c r="D15" s="40" t="s">
        <v>36</v>
      </c>
      <c r="E15" s="41" t="s">
        <v>16</v>
      </c>
      <c r="F15" s="11">
        <v>3.3</v>
      </c>
      <c r="G15" s="12">
        <v>5.9</v>
      </c>
      <c r="H15" s="12">
        <v>7.55</v>
      </c>
      <c r="I15" s="12"/>
      <c r="J15" s="13">
        <v>12.15</v>
      </c>
      <c r="K15" s="11">
        <v>1.6</v>
      </c>
      <c r="L15" s="38">
        <v>5.433</v>
      </c>
      <c r="M15" s="12">
        <v>7.25</v>
      </c>
      <c r="N15" s="25"/>
      <c r="O15" s="33">
        <v>10.7665</v>
      </c>
      <c r="P15" s="27">
        <v>2.8</v>
      </c>
      <c r="Q15" s="25">
        <v>5.133</v>
      </c>
      <c r="R15" s="25">
        <v>7.35</v>
      </c>
      <c r="S15" s="25"/>
      <c r="T15" s="71">
        <v>11.316500000000001</v>
      </c>
      <c r="U15" s="27">
        <v>2.45</v>
      </c>
      <c r="V15" s="25">
        <v>4.766</v>
      </c>
      <c r="W15" s="25">
        <v>7.2</v>
      </c>
      <c r="X15" s="25"/>
      <c r="Y15" s="29">
        <v>10.807999999999998</v>
      </c>
      <c r="Z15" s="30">
        <f>Y15+T15+O15+J15</f>
        <v>45.041</v>
      </c>
      <c r="AA15" s="31">
        <f t="shared" si="0"/>
        <v>10</v>
      </c>
    </row>
    <row r="16" spans="1:27" ht="21.75" customHeight="1">
      <c r="A16" s="68" t="s">
        <v>41</v>
      </c>
      <c r="B16" s="73" t="s">
        <v>42</v>
      </c>
      <c r="C16" s="53">
        <v>1990</v>
      </c>
      <c r="D16" s="54" t="s">
        <v>31</v>
      </c>
      <c r="E16" s="55" t="s">
        <v>16</v>
      </c>
      <c r="F16" s="74">
        <v>2.15</v>
      </c>
      <c r="G16" s="75">
        <v>5.166</v>
      </c>
      <c r="H16" s="75">
        <v>6.65</v>
      </c>
      <c r="I16" s="75"/>
      <c r="J16" s="76">
        <v>10.308</v>
      </c>
      <c r="K16" s="74">
        <v>1.75</v>
      </c>
      <c r="L16" s="75">
        <v>4.333</v>
      </c>
      <c r="M16" s="75">
        <v>7.35</v>
      </c>
      <c r="N16" s="57"/>
      <c r="O16" s="77">
        <v>10.3915</v>
      </c>
      <c r="P16" s="56">
        <v>2.95</v>
      </c>
      <c r="Q16" s="57">
        <v>5.2</v>
      </c>
      <c r="R16" s="75">
        <v>7.05</v>
      </c>
      <c r="S16" s="57"/>
      <c r="T16" s="59">
        <v>11.125</v>
      </c>
      <c r="U16" s="56">
        <v>1.8</v>
      </c>
      <c r="V16" s="57">
        <v>3.433</v>
      </c>
      <c r="W16" s="57">
        <v>7.05</v>
      </c>
      <c r="X16" s="57"/>
      <c r="Y16" s="78">
        <v>9.6665</v>
      </c>
      <c r="Z16" s="79">
        <v>41.492</v>
      </c>
      <c r="AA16" s="61">
        <f t="shared" si="0"/>
        <v>11</v>
      </c>
    </row>
    <row r="17" spans="2:4" ht="12.75">
      <c r="B17" s="62"/>
      <c r="D17" s="62"/>
    </row>
    <row r="18" spans="2:4" ht="12.75">
      <c r="B18" s="62"/>
      <c r="D18" s="62"/>
    </row>
    <row r="19" spans="2:4" ht="12.75">
      <c r="B19" s="62"/>
      <c r="D19" s="62"/>
    </row>
    <row r="20" spans="2:4" ht="12.75">
      <c r="B20" s="62"/>
      <c r="D20" s="62"/>
    </row>
    <row r="21" spans="2:4" ht="12.75">
      <c r="B21" s="62"/>
      <c r="D21" s="62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</sheetData>
  <sheetProtection selectLockedCells="1" selectUnlockedCells="1"/>
  <mergeCells count="12">
    <mergeCell ref="Z4:Z5"/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4"/>
  <sheetViews>
    <sheetView zoomScalePageLayoutView="0" workbookViewId="0" topLeftCell="B1">
      <selection activeCell="A50" sqref="A50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20" width="0" style="1" hidden="1" customWidth="1"/>
    <col min="21" max="21" width="5.25390625" style="1" customWidth="1"/>
    <col min="22" max="22" width="6.00390625" style="1" customWidth="1"/>
    <col min="23" max="24" width="5.25390625" style="1" customWidth="1"/>
    <col min="25" max="25" width="14.00390625" style="1" customWidth="1"/>
    <col min="26" max="27" width="0" style="1" hidden="1" customWidth="1"/>
  </cols>
  <sheetData>
    <row r="2" spans="1:27" ht="28.5">
      <c r="A2" s="125" t="s">
        <v>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</row>
    <row r="4" spans="1:27" ht="32.25" customHeight="1">
      <c r="A4" s="126" t="s">
        <v>1</v>
      </c>
      <c r="B4" s="127" t="s">
        <v>2</v>
      </c>
      <c r="C4" s="127" t="s">
        <v>3</v>
      </c>
      <c r="D4" s="127" t="s">
        <v>4</v>
      </c>
      <c r="E4" s="128" t="s">
        <v>5</v>
      </c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29"/>
      <c r="Q4" s="129"/>
      <c r="R4" s="129"/>
      <c r="S4" s="129"/>
      <c r="T4" s="129"/>
      <c r="U4" s="130"/>
      <c r="V4" s="130"/>
      <c r="W4" s="130"/>
      <c r="X4" s="130"/>
      <c r="Y4" s="130"/>
      <c r="Z4" s="131" t="s">
        <v>6</v>
      </c>
      <c r="AA4" s="132" t="s">
        <v>7</v>
      </c>
    </row>
    <row r="5" spans="1:27" ht="12.75">
      <c r="A5" s="126"/>
      <c r="B5" s="127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2" t="s">
        <v>8</v>
      </c>
      <c r="Q5" s="3" t="s">
        <v>9</v>
      </c>
      <c r="R5" s="3" t="s">
        <v>10</v>
      </c>
      <c r="S5" s="3" t="s">
        <v>11</v>
      </c>
      <c r="T5" s="4" t="s">
        <v>12</v>
      </c>
      <c r="U5" s="2" t="s">
        <v>8</v>
      </c>
      <c r="V5" s="3" t="s">
        <v>9</v>
      </c>
      <c r="W5" s="3" t="s">
        <v>10</v>
      </c>
      <c r="X5" s="3" t="s">
        <v>11</v>
      </c>
      <c r="Y5" s="5" t="s">
        <v>12</v>
      </c>
      <c r="Z5" s="131"/>
      <c r="AA5" s="132"/>
    </row>
    <row r="6" spans="1:27" ht="21.75" customHeight="1">
      <c r="A6" s="65" t="s">
        <v>13</v>
      </c>
      <c r="B6" s="80" t="s">
        <v>18</v>
      </c>
      <c r="C6" s="8">
        <v>1989</v>
      </c>
      <c r="D6" s="9" t="s">
        <v>19</v>
      </c>
      <c r="E6" s="10" t="s">
        <v>20</v>
      </c>
      <c r="F6" s="15">
        <v>4.8</v>
      </c>
      <c r="G6" s="16">
        <v>5.966</v>
      </c>
      <c r="H6" s="16">
        <v>8.15</v>
      </c>
      <c r="I6" s="16"/>
      <c r="J6" s="17">
        <v>13.532999999999998</v>
      </c>
      <c r="K6" s="15">
        <v>5.55</v>
      </c>
      <c r="L6" s="16">
        <v>5.833</v>
      </c>
      <c r="M6" s="81">
        <v>8</v>
      </c>
      <c r="N6" s="16"/>
      <c r="O6" s="64">
        <v>13.691500000000001</v>
      </c>
      <c r="P6" s="15">
        <v>4.45</v>
      </c>
      <c r="Q6" s="16">
        <v>7.366</v>
      </c>
      <c r="R6" s="81">
        <v>8</v>
      </c>
      <c r="S6" s="16"/>
      <c r="T6" s="17">
        <v>13.907999999999998</v>
      </c>
      <c r="U6" s="15">
        <v>4.85</v>
      </c>
      <c r="V6" s="16">
        <v>6.966</v>
      </c>
      <c r="W6" s="16">
        <v>7.95</v>
      </c>
      <c r="X6" s="16"/>
      <c r="Y6" s="14">
        <v>13.857999999999999</v>
      </c>
      <c r="Z6" s="67">
        <v>55.3</v>
      </c>
      <c r="AA6" s="19">
        <f aca="true" t="shared" si="0" ref="AA6:AA16">RANK(Z6,Z$6:Z$16,0)</f>
        <v>1</v>
      </c>
    </row>
    <row r="7" spans="1:27" ht="21.75" customHeight="1">
      <c r="A7" s="68" t="s">
        <v>17</v>
      </c>
      <c r="B7" s="82" t="s">
        <v>14</v>
      </c>
      <c r="C7" s="22">
        <v>1990</v>
      </c>
      <c r="D7" s="23" t="s">
        <v>15</v>
      </c>
      <c r="E7" s="24" t="s">
        <v>16</v>
      </c>
      <c r="F7" s="11">
        <v>5.35</v>
      </c>
      <c r="G7" s="12">
        <v>7.966</v>
      </c>
      <c r="H7" s="12">
        <v>8.3</v>
      </c>
      <c r="I7" s="12"/>
      <c r="J7" s="13">
        <v>14.958000000000002</v>
      </c>
      <c r="K7" s="11">
        <v>3.5</v>
      </c>
      <c r="L7" s="12">
        <v>6.866</v>
      </c>
      <c r="M7" s="12">
        <v>8.3</v>
      </c>
      <c r="N7" s="25">
        <v>0.5</v>
      </c>
      <c r="O7" s="26">
        <v>12.983000000000002</v>
      </c>
      <c r="P7" s="27">
        <v>5.2</v>
      </c>
      <c r="Q7" s="25">
        <v>7.833</v>
      </c>
      <c r="R7" s="25">
        <v>8.2</v>
      </c>
      <c r="S7" s="25"/>
      <c r="T7" s="83">
        <v>14.7165</v>
      </c>
      <c r="U7" s="27">
        <v>4.05</v>
      </c>
      <c r="V7" s="25">
        <v>5.833</v>
      </c>
      <c r="W7" s="25">
        <v>7.7</v>
      </c>
      <c r="X7" s="25"/>
      <c r="Y7" s="33">
        <v>12.641499999999999</v>
      </c>
      <c r="Z7" s="34">
        <f>Y7+T7+O7+J7</f>
        <v>55.29900000000001</v>
      </c>
      <c r="AA7" s="31">
        <f t="shared" si="0"/>
        <v>2</v>
      </c>
    </row>
    <row r="8" spans="1:27" ht="21.75" customHeight="1">
      <c r="A8" s="68" t="s">
        <v>21</v>
      </c>
      <c r="B8" s="69" t="s">
        <v>33</v>
      </c>
      <c r="C8" s="22">
        <v>1990</v>
      </c>
      <c r="D8" s="23" t="s">
        <v>25</v>
      </c>
      <c r="E8" s="24" t="s">
        <v>16</v>
      </c>
      <c r="F8" s="11">
        <v>3.55</v>
      </c>
      <c r="G8" s="12">
        <v>6.6</v>
      </c>
      <c r="H8" s="12">
        <v>7.55</v>
      </c>
      <c r="I8" s="12"/>
      <c r="J8" s="13">
        <v>12.625</v>
      </c>
      <c r="K8" s="11">
        <v>3.8</v>
      </c>
      <c r="L8" s="12">
        <v>7.3</v>
      </c>
      <c r="M8" s="12">
        <v>8.35</v>
      </c>
      <c r="N8" s="25">
        <v>0.5</v>
      </c>
      <c r="O8" s="26">
        <v>13.4</v>
      </c>
      <c r="P8" s="27">
        <v>4.25</v>
      </c>
      <c r="Q8" s="25">
        <v>7.7</v>
      </c>
      <c r="R8" s="25">
        <v>7.8</v>
      </c>
      <c r="S8" s="25"/>
      <c r="T8" s="28">
        <v>13.775</v>
      </c>
      <c r="U8" s="72">
        <v>3</v>
      </c>
      <c r="V8" s="25">
        <v>6.1</v>
      </c>
      <c r="W8" s="25">
        <v>7.85</v>
      </c>
      <c r="X8" s="25"/>
      <c r="Y8" s="26">
        <v>12.4</v>
      </c>
      <c r="Z8" s="34">
        <v>52.334</v>
      </c>
      <c r="AA8" s="31">
        <f t="shared" si="0"/>
        <v>3</v>
      </c>
    </row>
    <row r="9" spans="1:27" ht="21.75" customHeight="1">
      <c r="A9" s="68" t="s">
        <v>23</v>
      </c>
      <c r="B9" s="69" t="s">
        <v>24</v>
      </c>
      <c r="C9" s="22">
        <v>1988</v>
      </c>
      <c r="D9" s="23" t="s">
        <v>25</v>
      </c>
      <c r="E9" s="24" t="s">
        <v>16</v>
      </c>
      <c r="F9" s="35">
        <v>4</v>
      </c>
      <c r="G9" s="12">
        <v>6.133</v>
      </c>
      <c r="H9" s="12">
        <v>8.2</v>
      </c>
      <c r="I9" s="12">
        <v>0.2</v>
      </c>
      <c r="J9" s="36">
        <v>13.0665</v>
      </c>
      <c r="K9" s="11">
        <v>3.8</v>
      </c>
      <c r="L9" s="12">
        <v>6.6</v>
      </c>
      <c r="M9" s="12">
        <v>8.3</v>
      </c>
      <c r="N9" s="25"/>
      <c r="O9" s="26">
        <v>13.5</v>
      </c>
      <c r="P9" s="27">
        <v>4.45</v>
      </c>
      <c r="Q9" s="25">
        <v>6.9</v>
      </c>
      <c r="R9" s="25">
        <v>7.9</v>
      </c>
      <c r="S9" s="25"/>
      <c r="T9" s="28">
        <v>13.575</v>
      </c>
      <c r="U9" s="27">
        <v>3.45</v>
      </c>
      <c r="V9" s="25">
        <v>6.133</v>
      </c>
      <c r="W9" s="25">
        <v>7.4</v>
      </c>
      <c r="X9" s="25"/>
      <c r="Y9" s="71">
        <v>12.191500000000001</v>
      </c>
      <c r="Z9" s="30">
        <f>Y9+T9+O9+J9</f>
        <v>52.333</v>
      </c>
      <c r="AA9" s="31">
        <f t="shared" si="0"/>
        <v>4</v>
      </c>
    </row>
    <row r="10" spans="1:27" ht="21.75" customHeight="1">
      <c r="A10" s="68" t="s">
        <v>26</v>
      </c>
      <c r="B10" s="69" t="s">
        <v>22</v>
      </c>
      <c r="C10" s="22">
        <v>1990</v>
      </c>
      <c r="D10" s="32" t="s">
        <v>15</v>
      </c>
      <c r="E10" s="24" t="s">
        <v>16</v>
      </c>
      <c r="F10" s="11">
        <v>3.1</v>
      </c>
      <c r="G10" s="12">
        <v>7.6</v>
      </c>
      <c r="H10" s="12">
        <v>8.1</v>
      </c>
      <c r="I10" s="12"/>
      <c r="J10" s="13">
        <v>13.45</v>
      </c>
      <c r="K10" s="11">
        <v>1.65</v>
      </c>
      <c r="L10" s="12">
        <v>6.433</v>
      </c>
      <c r="M10" s="12">
        <v>7.95</v>
      </c>
      <c r="N10" s="25"/>
      <c r="O10" s="33">
        <v>11.991500000000002</v>
      </c>
      <c r="P10" s="27">
        <v>4.35</v>
      </c>
      <c r="Q10" s="25">
        <v>7.433</v>
      </c>
      <c r="R10" s="25">
        <v>7.8</v>
      </c>
      <c r="S10" s="25"/>
      <c r="T10" s="33">
        <v>13.691500000000001</v>
      </c>
      <c r="U10" s="27">
        <v>2.1</v>
      </c>
      <c r="V10" s="25">
        <v>6.4</v>
      </c>
      <c r="W10" s="25">
        <v>7.6</v>
      </c>
      <c r="X10" s="25"/>
      <c r="Y10" s="29">
        <v>11.85</v>
      </c>
      <c r="Z10" s="34">
        <v>50.992</v>
      </c>
      <c r="AA10" s="31">
        <f t="shared" si="0"/>
        <v>5</v>
      </c>
    </row>
    <row r="11" spans="1:27" ht="21.75" customHeight="1">
      <c r="A11" s="68"/>
      <c r="B11" s="69" t="s">
        <v>30</v>
      </c>
      <c r="C11" s="22">
        <v>1989</v>
      </c>
      <c r="D11" s="23" t="s">
        <v>31</v>
      </c>
      <c r="E11" s="24" t="s">
        <v>16</v>
      </c>
      <c r="F11" s="11">
        <v>3.1</v>
      </c>
      <c r="G11" s="12">
        <v>7.033</v>
      </c>
      <c r="H11" s="12">
        <v>7.6</v>
      </c>
      <c r="I11" s="12"/>
      <c r="J11" s="36">
        <v>12.6665</v>
      </c>
      <c r="K11" s="11">
        <v>3.2</v>
      </c>
      <c r="L11" s="12">
        <v>6.2</v>
      </c>
      <c r="M11" s="12">
        <v>8.35</v>
      </c>
      <c r="N11" s="25"/>
      <c r="O11" s="26">
        <v>13.05</v>
      </c>
      <c r="P11" s="27">
        <v>3.65</v>
      </c>
      <c r="Q11" s="25">
        <v>7.366</v>
      </c>
      <c r="R11" s="25">
        <v>8.05</v>
      </c>
      <c r="S11" s="25"/>
      <c r="T11" s="28">
        <v>13.558</v>
      </c>
      <c r="U11" s="27">
        <v>2.2</v>
      </c>
      <c r="V11" s="25">
        <v>6.133</v>
      </c>
      <c r="W11" s="25">
        <v>8.05</v>
      </c>
      <c r="X11" s="25">
        <v>0.5</v>
      </c>
      <c r="Y11" s="71">
        <v>11.716499999999996</v>
      </c>
      <c r="Z11" s="34">
        <v>50.984</v>
      </c>
      <c r="AA11" s="31">
        <f t="shared" si="0"/>
        <v>6</v>
      </c>
    </row>
    <row r="12" spans="1:27" ht="21.75" customHeight="1">
      <c r="A12" s="68" t="s">
        <v>32</v>
      </c>
      <c r="B12" s="69" t="s">
        <v>35</v>
      </c>
      <c r="C12" s="22">
        <v>1990</v>
      </c>
      <c r="D12" s="23" t="s">
        <v>36</v>
      </c>
      <c r="E12" s="24" t="s">
        <v>16</v>
      </c>
      <c r="F12" s="11">
        <v>3.3</v>
      </c>
      <c r="G12" s="12">
        <v>5.9</v>
      </c>
      <c r="H12" s="12">
        <v>7.55</v>
      </c>
      <c r="I12" s="12"/>
      <c r="J12" s="13">
        <v>12.15</v>
      </c>
      <c r="K12" s="11">
        <v>1.6</v>
      </c>
      <c r="L12" s="38">
        <v>5.433</v>
      </c>
      <c r="M12" s="12">
        <v>7.25</v>
      </c>
      <c r="N12" s="25"/>
      <c r="O12" s="33">
        <v>10.7665</v>
      </c>
      <c r="P12" s="27">
        <v>2.8</v>
      </c>
      <c r="Q12" s="25">
        <v>5.133</v>
      </c>
      <c r="R12" s="25">
        <v>7.35</v>
      </c>
      <c r="S12" s="25"/>
      <c r="T12" s="83">
        <v>11.316500000000001</v>
      </c>
      <c r="U12" s="27">
        <v>2.45</v>
      </c>
      <c r="V12" s="25">
        <v>5.466</v>
      </c>
      <c r="W12" s="25">
        <v>7.2</v>
      </c>
      <c r="X12" s="25"/>
      <c r="Y12" s="26">
        <v>11.158000000000001</v>
      </c>
      <c r="Z12" s="34">
        <f>Y12+T12+O12+J12</f>
        <v>45.391</v>
      </c>
      <c r="AA12" s="31">
        <f t="shared" si="0"/>
        <v>10</v>
      </c>
    </row>
    <row r="13" spans="1:27" ht="21.75" customHeight="1">
      <c r="A13" s="68" t="s">
        <v>34</v>
      </c>
      <c r="B13" s="69" t="s">
        <v>27</v>
      </c>
      <c r="C13" s="22">
        <v>1989</v>
      </c>
      <c r="D13" s="23" t="s">
        <v>28</v>
      </c>
      <c r="E13" s="24" t="s">
        <v>29</v>
      </c>
      <c r="F13" s="11">
        <v>3.75</v>
      </c>
      <c r="G13" s="37">
        <v>6</v>
      </c>
      <c r="H13" s="37">
        <v>8</v>
      </c>
      <c r="I13" s="12"/>
      <c r="J13" s="13">
        <v>12.875</v>
      </c>
      <c r="K13" s="11">
        <v>2.95</v>
      </c>
      <c r="L13" s="12">
        <v>5.8</v>
      </c>
      <c r="M13" s="12">
        <v>8.1</v>
      </c>
      <c r="N13" s="25">
        <v>0.5</v>
      </c>
      <c r="O13" s="26">
        <v>11.975</v>
      </c>
      <c r="P13" s="27">
        <v>4</v>
      </c>
      <c r="Q13" s="25">
        <v>7.533</v>
      </c>
      <c r="R13" s="25">
        <v>7.75</v>
      </c>
      <c r="S13" s="25">
        <v>0.2</v>
      </c>
      <c r="T13" s="33">
        <v>13.316500000000001</v>
      </c>
      <c r="U13" s="27">
        <v>2.65</v>
      </c>
      <c r="V13" s="25">
        <v>5.1</v>
      </c>
      <c r="W13" s="25">
        <v>7.7</v>
      </c>
      <c r="X13" s="25">
        <v>0.5</v>
      </c>
      <c r="Y13" s="29">
        <v>11.075</v>
      </c>
      <c r="Z13" s="34">
        <v>47.051</v>
      </c>
      <c r="AA13" s="31">
        <f t="shared" si="0"/>
        <v>7</v>
      </c>
    </row>
    <row r="14" spans="1:27" ht="21.75" customHeight="1">
      <c r="A14" s="68" t="s">
        <v>37</v>
      </c>
      <c r="B14" s="69" t="s">
        <v>40</v>
      </c>
      <c r="C14" s="22">
        <v>1990</v>
      </c>
      <c r="D14" s="23" t="s">
        <v>25</v>
      </c>
      <c r="E14" s="24" t="s">
        <v>16</v>
      </c>
      <c r="F14" s="11">
        <v>2.35</v>
      </c>
      <c r="G14" s="12">
        <v>5.666</v>
      </c>
      <c r="H14" s="12">
        <v>7.05</v>
      </c>
      <c r="I14" s="12"/>
      <c r="J14" s="13">
        <v>11.058</v>
      </c>
      <c r="K14" s="11">
        <v>1.65</v>
      </c>
      <c r="L14" s="12">
        <v>4.366</v>
      </c>
      <c r="M14" s="12">
        <v>7.05</v>
      </c>
      <c r="N14" s="25"/>
      <c r="O14" s="26">
        <v>10.058</v>
      </c>
      <c r="P14" s="27">
        <v>2.1</v>
      </c>
      <c r="Q14" s="25">
        <v>6.366</v>
      </c>
      <c r="R14" s="25">
        <v>7.2</v>
      </c>
      <c r="S14" s="25"/>
      <c r="T14" s="28">
        <v>11.433</v>
      </c>
      <c r="U14" s="27">
        <v>2.45</v>
      </c>
      <c r="V14" s="25">
        <v>4.766</v>
      </c>
      <c r="W14" s="25">
        <v>7.2</v>
      </c>
      <c r="X14" s="25"/>
      <c r="Y14" s="26">
        <v>10.807999999999998</v>
      </c>
      <c r="Z14" s="34">
        <v>45.392</v>
      </c>
      <c r="AA14" s="31">
        <f t="shared" si="0"/>
        <v>9</v>
      </c>
    </row>
    <row r="15" spans="1:27" ht="21.75" customHeight="1">
      <c r="A15" s="68"/>
      <c r="B15" s="69" t="s">
        <v>38</v>
      </c>
      <c r="C15" s="39" t="s">
        <v>39</v>
      </c>
      <c r="D15" s="40" t="s">
        <v>25</v>
      </c>
      <c r="E15" s="41" t="s">
        <v>16</v>
      </c>
      <c r="F15" s="11">
        <v>3.2</v>
      </c>
      <c r="G15" s="12">
        <v>6.033</v>
      </c>
      <c r="H15" s="12">
        <v>7.45</v>
      </c>
      <c r="I15" s="12"/>
      <c r="J15" s="36">
        <v>12.0665</v>
      </c>
      <c r="K15" s="11">
        <v>2.35</v>
      </c>
      <c r="L15" s="12">
        <v>5.333</v>
      </c>
      <c r="M15" s="12">
        <v>7.8</v>
      </c>
      <c r="N15" s="25"/>
      <c r="O15" s="33">
        <v>11.641499999999997</v>
      </c>
      <c r="P15" s="27">
        <v>4.65</v>
      </c>
      <c r="Q15" s="25">
        <v>6.4</v>
      </c>
      <c r="R15" s="25">
        <v>7.7</v>
      </c>
      <c r="S15" s="25">
        <v>0.2</v>
      </c>
      <c r="T15" s="28">
        <v>13.025</v>
      </c>
      <c r="U15" s="72">
        <v>2</v>
      </c>
      <c r="V15" s="25">
        <v>4.533</v>
      </c>
      <c r="W15" s="25">
        <v>7.05</v>
      </c>
      <c r="X15" s="25"/>
      <c r="Y15" s="71">
        <v>10.316500000000001</v>
      </c>
      <c r="Z15" s="30">
        <f>Y15+T15+O15+J15</f>
        <v>47.0495</v>
      </c>
      <c r="AA15" s="31">
        <f t="shared" si="0"/>
        <v>8</v>
      </c>
    </row>
    <row r="16" spans="1:27" ht="21.75" customHeight="1">
      <c r="A16" s="68" t="s">
        <v>41</v>
      </c>
      <c r="B16" s="73" t="s">
        <v>42</v>
      </c>
      <c r="C16" s="53">
        <v>1990</v>
      </c>
      <c r="D16" s="54" t="s">
        <v>31</v>
      </c>
      <c r="E16" s="55" t="s">
        <v>16</v>
      </c>
      <c r="F16" s="74">
        <v>2.15</v>
      </c>
      <c r="G16" s="75">
        <v>5.166</v>
      </c>
      <c r="H16" s="75">
        <v>6.65</v>
      </c>
      <c r="I16" s="75"/>
      <c r="J16" s="76">
        <v>10.308</v>
      </c>
      <c r="K16" s="74">
        <v>1.75</v>
      </c>
      <c r="L16" s="75">
        <v>4.333</v>
      </c>
      <c r="M16" s="75">
        <v>7.35</v>
      </c>
      <c r="N16" s="57"/>
      <c r="O16" s="77">
        <v>10.3915</v>
      </c>
      <c r="P16" s="56">
        <v>2.95</v>
      </c>
      <c r="Q16" s="57">
        <v>5.2</v>
      </c>
      <c r="R16" s="75">
        <v>7.05</v>
      </c>
      <c r="S16" s="57"/>
      <c r="T16" s="58">
        <v>11.125</v>
      </c>
      <c r="U16" s="56">
        <v>1.8</v>
      </c>
      <c r="V16" s="57">
        <v>3.433</v>
      </c>
      <c r="W16" s="57">
        <v>7.05</v>
      </c>
      <c r="X16" s="57"/>
      <c r="Y16" s="78">
        <v>9.6665</v>
      </c>
      <c r="Z16" s="79">
        <v>41.492</v>
      </c>
      <c r="AA16" s="61">
        <f t="shared" si="0"/>
        <v>11</v>
      </c>
    </row>
    <row r="17" spans="2:4" ht="12.75">
      <c r="B17" s="62"/>
      <c r="D17" s="62"/>
    </row>
    <row r="18" spans="2:4" ht="12.75">
      <c r="B18" s="62"/>
      <c r="D18" s="62"/>
    </row>
    <row r="19" spans="2:4" ht="12.75">
      <c r="B19" s="62"/>
      <c r="D19" s="62"/>
    </row>
    <row r="20" spans="2:4" ht="12.75">
      <c r="B20" s="62"/>
      <c r="D20" s="62"/>
    </row>
    <row r="21" spans="2:4" ht="12.75">
      <c r="B21" s="62"/>
      <c r="D21" s="62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</sheetData>
  <sheetProtection selectLockedCells="1" selectUnlockedCells="1"/>
  <mergeCells count="12">
    <mergeCell ref="Z4:Z5"/>
    <mergeCell ref="AA4:AA5"/>
    <mergeCell ref="A2:AA2"/>
    <mergeCell ref="A4:A5"/>
    <mergeCell ref="B4:B5"/>
    <mergeCell ref="C4:C5"/>
    <mergeCell ref="D4:D5"/>
    <mergeCell ref="E4:E5"/>
    <mergeCell ref="F4:J4"/>
    <mergeCell ref="K4:O4"/>
    <mergeCell ref="P4:T4"/>
    <mergeCell ref="U4:Y4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6" width="5.25390625" style="1" customWidth="1"/>
    <col min="7" max="7" width="6.00390625" style="1" customWidth="1"/>
    <col min="8" max="9" width="5.25390625" style="1" customWidth="1"/>
    <col min="10" max="10" width="14.00390625" style="1" customWidth="1"/>
    <col min="11" max="17" width="0" style="1" hidden="1" customWidth="1"/>
  </cols>
  <sheetData>
    <row r="2" spans="1:17" ht="28.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spans="1:17" ht="32.25" customHeight="1">
      <c r="A4" s="133" t="s">
        <v>1</v>
      </c>
      <c r="B4" s="126" t="s">
        <v>2</v>
      </c>
      <c r="C4" s="127" t="s">
        <v>3</v>
      </c>
      <c r="D4" s="127" t="s">
        <v>4</v>
      </c>
      <c r="E4" s="128" t="s">
        <v>48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 t="s">
        <v>6</v>
      </c>
      <c r="Q4" s="132" t="s">
        <v>7</v>
      </c>
    </row>
    <row r="5" spans="1:17" ht="12.75">
      <c r="A5" s="133"/>
      <c r="B5" s="126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5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5" t="s">
        <v>12</v>
      </c>
      <c r="P5" s="131"/>
      <c r="Q5" s="132"/>
    </row>
    <row r="6" spans="1:17" ht="16.5" customHeight="1">
      <c r="A6" s="65" t="s">
        <v>49</v>
      </c>
      <c r="B6" s="66" t="s">
        <v>50</v>
      </c>
      <c r="C6" s="84">
        <v>1994</v>
      </c>
      <c r="D6" s="9" t="s">
        <v>51</v>
      </c>
      <c r="E6" s="10" t="s">
        <v>52</v>
      </c>
      <c r="F6" s="85" t="e">
        <f>#REF!</f>
        <v>#REF!</v>
      </c>
      <c r="G6" s="16" t="e">
        <f>#REF!</f>
        <v>#REF!</v>
      </c>
      <c r="H6" s="16" t="e">
        <f>#REF!</f>
        <v>#REF!</v>
      </c>
      <c r="I6" s="16"/>
      <c r="J6" s="14" t="e">
        <f aca="true" t="shared" si="0" ref="J6:J20">(F6+G6)/2+H6-I6</f>
        <v>#REF!</v>
      </c>
      <c r="K6" s="15" t="e">
        <f>#REF!</f>
        <v>#REF!</v>
      </c>
      <c r="L6" s="16" t="e">
        <f>#REF!</f>
        <v>#REF!</v>
      </c>
      <c r="M6" s="16" t="e">
        <f>#REF!</f>
        <v>#REF!</v>
      </c>
      <c r="N6" s="16"/>
      <c r="O6" s="14" t="e">
        <f aca="true" t="shared" si="1" ref="O6:O20">(K6+L6)/2+M6-N6</f>
        <v>#REF!</v>
      </c>
      <c r="P6" s="18" t="e">
        <f>J6+O6</f>
        <v>#REF!</v>
      </c>
      <c r="Q6" s="86" t="e">
        <f aca="true" t="shared" si="2" ref="Q6:Q20">RANK(P6,P$6:P$20,0)</f>
        <v>#REF!</v>
      </c>
    </row>
    <row r="7" spans="1:17" ht="16.5" customHeight="1">
      <c r="A7" s="68" t="s">
        <v>34</v>
      </c>
      <c r="B7" s="87" t="s">
        <v>53</v>
      </c>
      <c r="C7" s="22">
        <v>1994</v>
      </c>
      <c r="D7" s="23" t="s">
        <v>54</v>
      </c>
      <c r="E7" s="24" t="s">
        <v>55</v>
      </c>
      <c r="F7" s="27" t="e">
        <f>#REF!</f>
        <v>#REF!</v>
      </c>
      <c r="G7" s="25" t="e">
        <f>#REF!</f>
        <v>#REF!</v>
      </c>
      <c r="H7" s="25" t="e">
        <f>#REF!</f>
        <v>#REF!</v>
      </c>
      <c r="I7" s="25"/>
      <c r="J7" s="29" t="e">
        <f t="shared" si="0"/>
        <v>#REF!</v>
      </c>
      <c r="K7" s="27" t="e">
        <f>#REF!</f>
        <v>#REF!</v>
      </c>
      <c r="L7" s="25" t="e">
        <f>#REF!</f>
        <v>#REF!</v>
      </c>
      <c r="M7" s="25" t="e">
        <f>#REF!</f>
        <v>#REF!</v>
      </c>
      <c r="N7" s="25">
        <v>0.5</v>
      </c>
      <c r="O7" s="71" t="e">
        <f t="shared" si="1"/>
        <v>#REF!</v>
      </c>
      <c r="P7" s="34" t="e">
        <f>J7+O7</f>
        <v>#REF!</v>
      </c>
      <c r="Q7" s="86" t="e">
        <f t="shared" si="2"/>
        <v>#REF!</v>
      </c>
    </row>
    <row r="8" spans="1:17" ht="16.5" customHeight="1">
      <c r="A8" s="68" t="s">
        <v>32</v>
      </c>
      <c r="B8" s="87" t="s">
        <v>56</v>
      </c>
      <c r="C8" s="22">
        <v>1994</v>
      </c>
      <c r="D8" s="23" t="s">
        <v>25</v>
      </c>
      <c r="E8" s="22" t="s">
        <v>16</v>
      </c>
      <c r="F8" s="27" t="e">
        <f>#REF!</f>
        <v>#REF!</v>
      </c>
      <c r="G8" s="25" t="e">
        <f>#REF!</f>
        <v>#REF!</v>
      </c>
      <c r="H8" s="25" t="e">
        <f>#REF!</f>
        <v>#REF!</v>
      </c>
      <c r="I8" s="25"/>
      <c r="J8" s="29" t="e">
        <f t="shared" si="0"/>
        <v>#REF!</v>
      </c>
      <c r="K8" s="27" t="e">
        <f>#REF!</f>
        <v>#REF!</v>
      </c>
      <c r="L8" s="25" t="e">
        <f>#REF!</f>
        <v>#REF!</v>
      </c>
      <c r="M8" s="25" t="e">
        <f>#REF!</f>
        <v>#REF!</v>
      </c>
      <c r="N8" s="25"/>
      <c r="O8" s="29" t="e">
        <f t="shared" si="1"/>
        <v>#REF!</v>
      </c>
      <c r="P8" s="30" t="e">
        <f>J8+O8</f>
        <v>#REF!</v>
      </c>
      <c r="Q8" s="86" t="e">
        <f t="shared" si="2"/>
        <v>#REF!</v>
      </c>
    </row>
    <row r="9" spans="1:17" ht="16.5" customHeight="1">
      <c r="A9" s="68" t="s">
        <v>17</v>
      </c>
      <c r="B9" s="88" t="s">
        <v>57</v>
      </c>
      <c r="C9" s="22">
        <v>1994</v>
      </c>
      <c r="D9" s="23" t="s">
        <v>58</v>
      </c>
      <c r="E9" s="22" t="s">
        <v>59</v>
      </c>
      <c r="F9" s="27" t="e">
        <f>#REF!</f>
        <v>#REF!</v>
      </c>
      <c r="G9" s="25" t="e">
        <f>#REF!</f>
        <v>#REF!</v>
      </c>
      <c r="H9" s="25" t="e">
        <f>#REF!</f>
        <v>#REF!</v>
      </c>
      <c r="I9" s="25"/>
      <c r="J9" s="71" t="e">
        <f t="shared" si="0"/>
        <v>#REF!</v>
      </c>
      <c r="K9" s="27" t="e">
        <f>#REF!</f>
        <v>#REF!</v>
      </c>
      <c r="L9" s="25" t="e">
        <f>#REF!</f>
        <v>#REF!</v>
      </c>
      <c r="M9" s="25" t="e">
        <f>#REF!</f>
        <v>#REF!</v>
      </c>
      <c r="N9" s="25">
        <v>0.4</v>
      </c>
      <c r="O9" s="71" t="e">
        <f t="shared" si="1"/>
        <v>#REF!</v>
      </c>
      <c r="P9" s="34">
        <v>21.359</v>
      </c>
      <c r="Q9" s="86" t="e">
        <f t="shared" si="2"/>
        <v>#REF!</v>
      </c>
    </row>
    <row r="10" spans="1:17" ht="16.5" customHeight="1">
      <c r="A10" s="68" t="s">
        <v>60</v>
      </c>
      <c r="B10" s="82" t="s">
        <v>61</v>
      </c>
      <c r="C10" s="22">
        <v>1995</v>
      </c>
      <c r="D10" s="23" t="s">
        <v>36</v>
      </c>
      <c r="E10" s="22" t="s">
        <v>16</v>
      </c>
      <c r="F10" s="27" t="e">
        <f>#REF!</f>
        <v>#REF!</v>
      </c>
      <c r="G10" s="25" t="e">
        <f>#REF!</f>
        <v>#REF!</v>
      </c>
      <c r="H10" s="25" t="e">
        <f>#REF!</f>
        <v>#REF!</v>
      </c>
      <c r="I10" s="25"/>
      <c r="J10" s="71" t="e">
        <f t="shared" si="0"/>
        <v>#REF!</v>
      </c>
      <c r="K10" s="27" t="e">
        <f>#REF!</f>
        <v>#REF!</v>
      </c>
      <c r="L10" s="25" t="e">
        <f>#REF!</f>
        <v>#REF!</v>
      </c>
      <c r="M10" s="25" t="e">
        <f>#REF!</f>
        <v>#REF!</v>
      </c>
      <c r="N10" s="25"/>
      <c r="O10" s="71" t="e">
        <f t="shared" si="1"/>
        <v>#REF!</v>
      </c>
      <c r="P10" s="34">
        <v>22.584</v>
      </c>
      <c r="Q10" s="86" t="e">
        <f t="shared" si="2"/>
        <v>#REF!</v>
      </c>
    </row>
    <row r="11" spans="1:17" ht="16.5" customHeight="1">
      <c r="A11" s="68" t="s">
        <v>62</v>
      </c>
      <c r="B11" s="82" t="s">
        <v>63</v>
      </c>
      <c r="C11" s="22">
        <v>1994</v>
      </c>
      <c r="D11" s="23" t="s">
        <v>25</v>
      </c>
      <c r="E11" s="22" t="s">
        <v>16</v>
      </c>
      <c r="F11" s="27" t="e">
        <f>#REF!</f>
        <v>#REF!</v>
      </c>
      <c r="G11" s="25" t="e">
        <f>#REF!</f>
        <v>#REF!</v>
      </c>
      <c r="H11" s="25" t="e">
        <f>#REF!</f>
        <v>#REF!</v>
      </c>
      <c r="I11" s="25"/>
      <c r="J11" s="29" t="e">
        <f t="shared" si="0"/>
        <v>#REF!</v>
      </c>
      <c r="K11" s="27" t="e">
        <f>#REF!</f>
        <v>#REF!</v>
      </c>
      <c r="L11" s="25" t="e">
        <f>#REF!</f>
        <v>#REF!</v>
      </c>
      <c r="M11" s="25" t="e">
        <f>#REF!</f>
        <v>#REF!</v>
      </c>
      <c r="N11" s="25"/>
      <c r="O11" s="71" t="e">
        <f t="shared" si="1"/>
        <v>#REF!</v>
      </c>
      <c r="P11" s="34" t="e">
        <f aca="true" t="shared" si="3" ref="P11:P17">J11+O11</f>
        <v>#REF!</v>
      </c>
      <c r="Q11" s="86" t="e">
        <f t="shared" si="2"/>
        <v>#REF!</v>
      </c>
    </row>
    <row r="12" spans="1:17" ht="16.5" customHeight="1">
      <c r="A12" s="68" t="s">
        <v>46</v>
      </c>
      <c r="B12" s="87" t="s">
        <v>64</v>
      </c>
      <c r="C12" s="22">
        <v>1994</v>
      </c>
      <c r="D12" s="23" t="s">
        <v>65</v>
      </c>
      <c r="E12" s="22" t="s">
        <v>16</v>
      </c>
      <c r="F12" s="27" t="e">
        <f>#REF!</f>
        <v>#REF!</v>
      </c>
      <c r="G12" s="25" t="e">
        <f>#REF!</f>
        <v>#REF!</v>
      </c>
      <c r="H12" s="25" t="e">
        <f>#REF!</f>
        <v>#REF!</v>
      </c>
      <c r="I12" s="25"/>
      <c r="J12" s="29" t="e">
        <f t="shared" si="0"/>
        <v>#REF!</v>
      </c>
      <c r="K12" s="27" t="e">
        <f>#REF!</f>
        <v>#REF!</v>
      </c>
      <c r="L12" s="25" t="e">
        <f>#REF!</f>
        <v>#REF!</v>
      </c>
      <c r="M12" s="25" t="e">
        <f>#REF!</f>
        <v>#REF!</v>
      </c>
      <c r="N12" s="25"/>
      <c r="O12" s="71" t="e">
        <f t="shared" si="1"/>
        <v>#REF!</v>
      </c>
      <c r="P12" s="34" t="e">
        <f t="shared" si="3"/>
        <v>#REF!</v>
      </c>
      <c r="Q12" s="86" t="e">
        <f t="shared" si="2"/>
        <v>#REF!</v>
      </c>
    </row>
    <row r="13" spans="1:17" ht="16.5" customHeight="1">
      <c r="A13" s="68" t="s">
        <v>21</v>
      </c>
      <c r="B13" s="87" t="s">
        <v>66</v>
      </c>
      <c r="C13" s="22">
        <v>1994</v>
      </c>
      <c r="D13" s="32" t="s">
        <v>67</v>
      </c>
      <c r="E13" s="22" t="s">
        <v>16</v>
      </c>
      <c r="F13" s="27" t="e">
        <f>#REF!</f>
        <v>#REF!</v>
      </c>
      <c r="G13" s="25" t="e">
        <f>#REF!</f>
        <v>#REF!</v>
      </c>
      <c r="H13" s="25" t="e">
        <f>#REF!</f>
        <v>#REF!</v>
      </c>
      <c r="I13" s="25"/>
      <c r="J13" s="89" t="e">
        <f t="shared" si="0"/>
        <v>#REF!</v>
      </c>
      <c r="K13" s="27" t="e">
        <f>#REF!</f>
        <v>#REF!</v>
      </c>
      <c r="L13" s="25" t="e">
        <f>#REF!</f>
        <v>#REF!</v>
      </c>
      <c r="M13" s="25" t="e">
        <f>#REF!</f>
        <v>#REF!</v>
      </c>
      <c r="N13" s="25">
        <v>0.4</v>
      </c>
      <c r="O13" s="29" t="e">
        <f t="shared" si="1"/>
        <v>#REF!</v>
      </c>
      <c r="P13" s="30" t="e">
        <f t="shared" si="3"/>
        <v>#REF!</v>
      </c>
      <c r="Q13" s="86" t="e">
        <f t="shared" si="2"/>
        <v>#REF!</v>
      </c>
    </row>
    <row r="14" spans="1:17" ht="16.5" customHeight="1">
      <c r="A14" s="68" t="s">
        <v>44</v>
      </c>
      <c r="B14" s="87" t="s">
        <v>68</v>
      </c>
      <c r="C14" s="22">
        <v>1994</v>
      </c>
      <c r="D14" s="23" t="s">
        <v>69</v>
      </c>
      <c r="E14" s="24" t="s">
        <v>70</v>
      </c>
      <c r="F14" s="27" t="e">
        <f>#REF!</f>
        <v>#REF!</v>
      </c>
      <c r="G14" s="25" t="e">
        <f>#REF!</f>
        <v>#REF!</v>
      </c>
      <c r="H14" s="25" t="e">
        <f>#REF!</f>
        <v>#REF!</v>
      </c>
      <c r="I14" s="25"/>
      <c r="J14" s="29" t="e">
        <f t="shared" si="0"/>
        <v>#REF!</v>
      </c>
      <c r="K14" s="27" t="e">
        <f>#REF!</f>
        <v>#REF!</v>
      </c>
      <c r="L14" s="25" t="e">
        <f>#REF!</f>
        <v>#REF!</v>
      </c>
      <c r="M14" s="25" t="e">
        <f>#REF!</f>
        <v>#REF!</v>
      </c>
      <c r="N14" s="25"/>
      <c r="O14" s="29" t="e">
        <f t="shared" si="1"/>
        <v>#REF!</v>
      </c>
      <c r="P14" s="30" t="e">
        <f t="shared" si="3"/>
        <v>#REF!</v>
      </c>
      <c r="Q14" s="86" t="e">
        <f t="shared" si="2"/>
        <v>#REF!</v>
      </c>
    </row>
    <row r="15" spans="1:17" ht="16.5" customHeight="1">
      <c r="A15" s="68" t="s">
        <v>43</v>
      </c>
      <c r="B15" s="82" t="s">
        <v>71</v>
      </c>
      <c r="C15" s="22">
        <v>1994</v>
      </c>
      <c r="D15" s="23" t="s">
        <v>65</v>
      </c>
      <c r="E15" s="24" t="s">
        <v>16</v>
      </c>
      <c r="F15" s="27" t="e">
        <f>#REF!</f>
        <v>#REF!</v>
      </c>
      <c r="G15" s="25" t="e">
        <f>#REF!</f>
        <v>#REF!</v>
      </c>
      <c r="H15" s="25" t="e">
        <f>#REF!</f>
        <v>#REF!</v>
      </c>
      <c r="I15" s="25"/>
      <c r="J15" s="29" t="e">
        <f t="shared" si="0"/>
        <v>#REF!</v>
      </c>
      <c r="K15" s="27" t="e">
        <f>#REF!</f>
        <v>#REF!</v>
      </c>
      <c r="L15" s="25" t="e">
        <f>#REF!</f>
        <v>#REF!</v>
      </c>
      <c r="M15" s="25" t="e">
        <f>#REF!</f>
        <v>#REF!</v>
      </c>
      <c r="N15" s="25"/>
      <c r="O15" s="29" t="e">
        <f t="shared" si="1"/>
        <v>#REF!</v>
      </c>
      <c r="P15" s="30" t="e">
        <f t="shared" si="3"/>
        <v>#REF!</v>
      </c>
      <c r="Q15" s="86" t="e">
        <f t="shared" si="2"/>
        <v>#REF!</v>
      </c>
    </row>
    <row r="16" spans="1:17" ht="16.5" customHeight="1">
      <c r="A16" s="68" t="s">
        <v>23</v>
      </c>
      <c r="B16" s="87" t="s">
        <v>72</v>
      </c>
      <c r="C16" s="22">
        <v>1995</v>
      </c>
      <c r="D16" s="23" t="s">
        <v>36</v>
      </c>
      <c r="E16" s="24" t="s">
        <v>16</v>
      </c>
      <c r="F16" s="27" t="e">
        <f>#REF!</f>
        <v>#REF!</v>
      </c>
      <c r="G16" s="25" t="e">
        <f>#REF!</f>
        <v>#REF!</v>
      </c>
      <c r="H16" s="25" t="e">
        <f>#REF!</f>
        <v>#REF!</v>
      </c>
      <c r="I16" s="25"/>
      <c r="J16" s="29" t="e">
        <f t="shared" si="0"/>
        <v>#REF!</v>
      </c>
      <c r="K16" s="27" t="e">
        <f>#REF!</f>
        <v>#REF!</v>
      </c>
      <c r="L16" s="25" t="e">
        <f>#REF!</f>
        <v>#REF!</v>
      </c>
      <c r="M16" s="25" t="e">
        <f>#REF!</f>
        <v>#REF!</v>
      </c>
      <c r="N16" s="25"/>
      <c r="O16" s="29" t="e">
        <f t="shared" si="1"/>
        <v>#REF!</v>
      </c>
      <c r="P16" s="30" t="e">
        <f t="shared" si="3"/>
        <v>#REF!</v>
      </c>
      <c r="Q16" s="86" t="e">
        <f t="shared" si="2"/>
        <v>#REF!</v>
      </c>
    </row>
    <row r="17" spans="1:17" ht="16.5" customHeight="1">
      <c r="A17" s="68" t="s">
        <v>45</v>
      </c>
      <c r="B17" s="87" t="s">
        <v>73</v>
      </c>
      <c r="C17" s="22">
        <v>1993</v>
      </c>
      <c r="D17" s="23" t="s">
        <v>25</v>
      </c>
      <c r="E17" s="24" t="s">
        <v>16</v>
      </c>
      <c r="F17" s="27" t="e">
        <f>#REF!</f>
        <v>#REF!</v>
      </c>
      <c r="G17" s="25" t="e">
        <f>#REF!</f>
        <v>#REF!</v>
      </c>
      <c r="H17" s="25" t="e">
        <f>#REF!</f>
        <v>#REF!</v>
      </c>
      <c r="I17" s="25"/>
      <c r="J17" s="49" t="e">
        <f t="shared" si="0"/>
        <v>#REF!</v>
      </c>
      <c r="K17" s="27" t="e">
        <f>#REF!</f>
        <v>#REF!</v>
      </c>
      <c r="L17" s="25" t="e">
        <f>#REF!</f>
        <v>#REF!</v>
      </c>
      <c r="M17" s="25" t="e">
        <f>#REF!</f>
        <v>#REF!</v>
      </c>
      <c r="N17" s="25"/>
      <c r="O17" s="29" t="e">
        <f t="shared" si="1"/>
        <v>#REF!</v>
      </c>
      <c r="P17" s="30" t="e">
        <f t="shared" si="3"/>
        <v>#REF!</v>
      </c>
      <c r="Q17" s="86" t="e">
        <f t="shared" si="2"/>
        <v>#REF!</v>
      </c>
    </row>
    <row r="18" spans="1:17" ht="16.5" customHeight="1">
      <c r="A18" s="68" t="s">
        <v>41</v>
      </c>
      <c r="B18" s="87" t="s">
        <v>74</v>
      </c>
      <c r="C18" s="22">
        <v>1994</v>
      </c>
      <c r="D18" s="23" t="s">
        <v>75</v>
      </c>
      <c r="E18" s="24" t="s">
        <v>76</v>
      </c>
      <c r="F18" s="27" t="e">
        <f>#REF!</f>
        <v>#REF!</v>
      </c>
      <c r="G18" s="25" t="e">
        <f>#REF!</f>
        <v>#REF!</v>
      </c>
      <c r="H18" s="25" t="e">
        <f>#REF!</f>
        <v>#REF!</v>
      </c>
      <c r="I18" s="25"/>
      <c r="J18" s="71" t="e">
        <f t="shared" si="0"/>
        <v>#REF!</v>
      </c>
      <c r="K18" s="27" t="e">
        <f>#REF!</f>
        <v>#REF!</v>
      </c>
      <c r="L18" s="25" t="e">
        <f>#REF!</f>
        <v>#REF!</v>
      </c>
      <c r="M18" s="25" t="e">
        <f>#REF!</f>
        <v>#REF!</v>
      </c>
      <c r="N18" s="25"/>
      <c r="O18" s="71" t="e">
        <f t="shared" si="1"/>
        <v>#REF!</v>
      </c>
      <c r="P18" s="34">
        <v>20.309</v>
      </c>
      <c r="Q18" s="86" t="e">
        <f t="shared" si="2"/>
        <v>#REF!</v>
      </c>
    </row>
    <row r="19" spans="1:17" ht="16.5" customHeight="1">
      <c r="A19" s="68" t="s">
        <v>37</v>
      </c>
      <c r="B19" s="88" t="s">
        <v>77</v>
      </c>
      <c r="C19" s="22">
        <v>1994</v>
      </c>
      <c r="D19" s="23" t="s">
        <v>78</v>
      </c>
      <c r="E19" s="24" t="s">
        <v>20</v>
      </c>
      <c r="F19" s="27" t="e">
        <f>#REF!</f>
        <v>#REF!</v>
      </c>
      <c r="G19" s="25" t="e">
        <f>#REF!</f>
        <v>#REF!</v>
      </c>
      <c r="H19" s="25" t="e">
        <f>#REF!</f>
        <v>#REF!</v>
      </c>
      <c r="I19" s="25"/>
      <c r="J19" s="29" t="e">
        <f t="shared" si="0"/>
        <v>#REF!</v>
      </c>
      <c r="K19" s="27" t="e">
        <f>#REF!</f>
        <v>#REF!</v>
      </c>
      <c r="L19" s="25" t="e">
        <f>#REF!</f>
        <v>#REF!</v>
      </c>
      <c r="M19" s="25" t="e">
        <f>#REF!</f>
        <v>#REF!</v>
      </c>
      <c r="N19" s="25"/>
      <c r="O19" s="29" t="e">
        <f t="shared" si="1"/>
        <v>#REF!</v>
      </c>
      <c r="P19" s="30" t="e">
        <f>J19+O19</f>
        <v>#REF!</v>
      </c>
      <c r="Q19" s="86" t="e">
        <f t="shared" si="2"/>
        <v>#REF!</v>
      </c>
    </row>
    <row r="20" spans="1:17" ht="16.5" customHeight="1">
      <c r="A20" s="68" t="s">
        <v>13</v>
      </c>
      <c r="B20" s="90" t="s">
        <v>79</v>
      </c>
      <c r="C20" s="53">
        <v>1993</v>
      </c>
      <c r="D20" s="54" t="s">
        <v>80</v>
      </c>
      <c r="E20" s="55" t="s">
        <v>16</v>
      </c>
      <c r="F20" s="56" t="e">
        <f>#REF!</f>
        <v>#REF!</v>
      </c>
      <c r="G20" s="57" t="e">
        <f>#REF!</f>
        <v>#REF!</v>
      </c>
      <c r="H20" s="57" t="e">
        <f>#REF!</f>
        <v>#REF!</v>
      </c>
      <c r="I20" s="57">
        <v>0.4</v>
      </c>
      <c r="J20" s="59" t="e">
        <f t="shared" si="0"/>
        <v>#REF!</v>
      </c>
      <c r="K20" s="56" t="e">
        <f>#REF!</f>
        <v>#REF!</v>
      </c>
      <c r="L20" s="57" t="e">
        <f>#REF!</f>
        <v>#REF!</v>
      </c>
      <c r="M20" s="57" t="e">
        <f>#REF!</f>
        <v>#REF!</v>
      </c>
      <c r="N20" s="57"/>
      <c r="O20" s="59" t="e">
        <f t="shared" si="1"/>
        <v>#REF!</v>
      </c>
      <c r="P20" s="60" t="e">
        <f>J20+O20</f>
        <v>#REF!</v>
      </c>
      <c r="Q20" s="91" t="e">
        <f t="shared" si="2"/>
        <v>#REF!</v>
      </c>
    </row>
    <row r="21" spans="2:4" ht="12.75">
      <c r="B21" s="62"/>
      <c r="D21" s="62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  <row r="25" spans="2:4" ht="12.75">
      <c r="B25" s="62"/>
      <c r="D25" s="62"/>
    </row>
    <row r="26" spans="2:4" ht="12.75">
      <c r="B26" s="62"/>
      <c r="D26" s="62"/>
    </row>
  </sheetData>
  <sheetProtection selectLockedCells="1" selectUnlockedCells="1"/>
  <mergeCells count="10">
    <mergeCell ref="A2:Q2"/>
    <mergeCell ref="A4:A5"/>
    <mergeCell ref="B4:B5"/>
    <mergeCell ref="C4:C5"/>
    <mergeCell ref="D4:D5"/>
    <mergeCell ref="E4:E5"/>
    <mergeCell ref="F4:J4"/>
    <mergeCell ref="K4:O4"/>
    <mergeCell ref="P4:P5"/>
    <mergeCell ref="Q4:Q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zoomScalePageLayoutView="0" workbookViewId="0" topLeftCell="B1">
      <selection activeCell="S24" sqref="S24"/>
    </sheetView>
  </sheetViews>
  <sheetFormatPr defaultColWidth="9.00390625" defaultRowHeight="12.75"/>
  <cols>
    <col min="1" max="1" width="0" style="1" hidden="1" customWidth="1"/>
    <col min="2" max="2" width="20.625" style="1" customWidth="1"/>
    <col min="3" max="3" width="7.00390625" style="1" customWidth="1"/>
    <col min="4" max="4" width="26.00390625" style="1" customWidth="1"/>
    <col min="5" max="5" width="9.125" style="1" customWidth="1"/>
    <col min="6" max="10" width="0" style="1" hidden="1" customWidth="1"/>
    <col min="11" max="11" width="5.25390625" style="1" customWidth="1"/>
    <col min="12" max="12" width="6.00390625" style="1" customWidth="1"/>
    <col min="13" max="14" width="5.25390625" style="1" customWidth="1"/>
    <col min="15" max="15" width="14.00390625" style="1" customWidth="1"/>
    <col min="16" max="17" width="0" style="1" hidden="1" customWidth="1"/>
  </cols>
  <sheetData>
    <row r="2" spans="1:17" ht="28.5">
      <c r="A2" s="125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</row>
    <row r="4" spans="1:17" ht="32.25" customHeight="1">
      <c r="A4" s="133" t="s">
        <v>1</v>
      </c>
      <c r="B4" s="126" t="s">
        <v>2</v>
      </c>
      <c r="C4" s="127" t="s">
        <v>3</v>
      </c>
      <c r="D4" s="127" t="s">
        <v>4</v>
      </c>
      <c r="E4" s="128" t="s">
        <v>48</v>
      </c>
      <c r="F4" s="129"/>
      <c r="G4" s="129"/>
      <c r="H4" s="129"/>
      <c r="I4" s="129"/>
      <c r="J4" s="129"/>
      <c r="K4" s="130"/>
      <c r="L4" s="130"/>
      <c r="M4" s="130"/>
      <c r="N4" s="130"/>
      <c r="O4" s="130"/>
      <c r="P4" s="131" t="s">
        <v>6</v>
      </c>
      <c r="Q4" s="132" t="s">
        <v>7</v>
      </c>
    </row>
    <row r="5" spans="1:17" ht="12.75">
      <c r="A5" s="133"/>
      <c r="B5" s="126"/>
      <c r="C5" s="127"/>
      <c r="D5" s="127"/>
      <c r="E5" s="128"/>
      <c r="F5" s="2" t="s">
        <v>8</v>
      </c>
      <c r="G5" s="3" t="s">
        <v>9</v>
      </c>
      <c r="H5" s="3" t="s">
        <v>10</v>
      </c>
      <c r="I5" s="3" t="s">
        <v>11</v>
      </c>
      <c r="J5" s="4" t="s">
        <v>12</v>
      </c>
      <c r="K5" s="2" t="s">
        <v>8</v>
      </c>
      <c r="L5" s="3" t="s">
        <v>9</v>
      </c>
      <c r="M5" s="3" t="s">
        <v>10</v>
      </c>
      <c r="N5" s="3" t="s">
        <v>11</v>
      </c>
      <c r="O5" s="5" t="s">
        <v>12</v>
      </c>
      <c r="P5" s="131"/>
      <c r="Q5" s="132"/>
    </row>
    <row r="6" spans="1:17" ht="16.5" customHeight="1">
      <c r="A6" s="65" t="s">
        <v>49</v>
      </c>
      <c r="B6" s="66" t="s">
        <v>56</v>
      </c>
      <c r="C6" s="84">
        <v>1994</v>
      </c>
      <c r="D6" s="9" t="s">
        <v>25</v>
      </c>
      <c r="E6" s="10" t="s">
        <v>16</v>
      </c>
      <c r="F6" s="15" t="e">
        <f>#REF!</f>
        <v>#REF!</v>
      </c>
      <c r="G6" s="16" t="e">
        <f>#REF!</f>
        <v>#REF!</v>
      </c>
      <c r="H6" s="16" t="e">
        <f>#REF!</f>
        <v>#REF!</v>
      </c>
      <c r="I6" s="16"/>
      <c r="J6" s="17" t="e">
        <f aca="true" t="shared" si="0" ref="J6:J20">(F6+G6)/2+H6-I6</f>
        <v>#REF!</v>
      </c>
      <c r="K6" s="15" t="e">
        <f>#REF!</f>
        <v>#REF!</v>
      </c>
      <c r="L6" s="16" t="e">
        <f>#REF!</f>
        <v>#REF!</v>
      </c>
      <c r="M6" s="16" t="e">
        <f>#REF!</f>
        <v>#REF!</v>
      </c>
      <c r="N6" s="16"/>
      <c r="O6" s="14" t="e">
        <f aca="true" t="shared" si="1" ref="O6:O20">(K6+L6)/2+M6-N6</f>
        <v>#REF!</v>
      </c>
      <c r="P6" s="18" t="e">
        <f>J6+O6</f>
        <v>#REF!</v>
      </c>
      <c r="Q6" s="86" t="e">
        <f aca="true" t="shared" si="2" ref="Q6:Q20">RANK(P6,P$6:P$20,0)</f>
        <v>#REF!</v>
      </c>
    </row>
    <row r="7" spans="1:17" ht="16.5" customHeight="1">
      <c r="A7" s="68" t="s">
        <v>34</v>
      </c>
      <c r="B7" s="87" t="s">
        <v>63</v>
      </c>
      <c r="C7" s="22">
        <v>1994</v>
      </c>
      <c r="D7" s="23" t="s">
        <v>25</v>
      </c>
      <c r="E7" s="24" t="s">
        <v>16</v>
      </c>
      <c r="F7" s="27" t="e">
        <f>#REF!</f>
        <v>#REF!</v>
      </c>
      <c r="G7" s="25" t="e">
        <f>#REF!</f>
        <v>#REF!</v>
      </c>
      <c r="H7" s="25" t="e">
        <f>#REF!</f>
        <v>#REF!</v>
      </c>
      <c r="I7" s="25"/>
      <c r="J7" s="29" t="e">
        <f t="shared" si="0"/>
        <v>#REF!</v>
      </c>
      <c r="K7" s="27" t="e">
        <f>#REF!</f>
        <v>#REF!</v>
      </c>
      <c r="L7" s="25" t="e">
        <f>#REF!</f>
        <v>#REF!</v>
      </c>
      <c r="M7" s="25" t="e">
        <f>#REF!</f>
        <v>#REF!</v>
      </c>
      <c r="N7" s="25"/>
      <c r="O7" s="71" t="e">
        <f t="shared" si="1"/>
        <v>#REF!</v>
      </c>
      <c r="P7" s="34" t="e">
        <f>J7+O7</f>
        <v>#REF!</v>
      </c>
      <c r="Q7" s="86" t="e">
        <f t="shared" si="2"/>
        <v>#REF!</v>
      </c>
    </row>
    <row r="8" spans="1:17" ht="16.5" customHeight="1">
      <c r="A8" s="68" t="s">
        <v>32</v>
      </c>
      <c r="B8" s="87" t="s">
        <v>61</v>
      </c>
      <c r="C8" s="22">
        <v>1995</v>
      </c>
      <c r="D8" s="23" t="s">
        <v>36</v>
      </c>
      <c r="E8" s="22" t="s">
        <v>16</v>
      </c>
      <c r="F8" s="27" t="e">
        <f>#REF!</f>
        <v>#REF!</v>
      </c>
      <c r="G8" s="25" t="e">
        <f>#REF!</f>
        <v>#REF!</v>
      </c>
      <c r="H8" s="25" t="e">
        <f>#REF!</f>
        <v>#REF!</v>
      </c>
      <c r="I8" s="25"/>
      <c r="J8" s="83" t="e">
        <f t="shared" si="0"/>
        <v>#REF!</v>
      </c>
      <c r="K8" s="27" t="e">
        <f>#REF!</f>
        <v>#REF!</v>
      </c>
      <c r="L8" s="25" t="e">
        <f>#REF!</f>
        <v>#REF!</v>
      </c>
      <c r="M8" s="25" t="e">
        <f>#REF!</f>
        <v>#REF!</v>
      </c>
      <c r="N8" s="25"/>
      <c r="O8" s="71" t="e">
        <f t="shared" si="1"/>
        <v>#REF!</v>
      </c>
      <c r="P8" s="34">
        <v>22.584</v>
      </c>
      <c r="Q8" s="86" t="e">
        <f t="shared" si="2"/>
        <v>#REF!</v>
      </c>
    </row>
    <row r="9" spans="1:17" ht="16.5" customHeight="1">
      <c r="A9" s="68" t="s">
        <v>17</v>
      </c>
      <c r="B9" s="87" t="s">
        <v>72</v>
      </c>
      <c r="C9" s="22">
        <v>1995</v>
      </c>
      <c r="D9" s="23" t="s">
        <v>36</v>
      </c>
      <c r="E9" s="22" t="s">
        <v>16</v>
      </c>
      <c r="F9" s="27" t="e">
        <f>#REF!</f>
        <v>#REF!</v>
      </c>
      <c r="G9" s="25" t="e">
        <f>#REF!</f>
        <v>#REF!</v>
      </c>
      <c r="H9" s="25" t="e">
        <f>#REF!</f>
        <v>#REF!</v>
      </c>
      <c r="I9" s="25"/>
      <c r="J9" s="28" t="e">
        <f t="shared" si="0"/>
        <v>#REF!</v>
      </c>
      <c r="K9" s="27" t="e">
        <f>#REF!</f>
        <v>#REF!</v>
      </c>
      <c r="L9" s="25" t="e">
        <f>#REF!</f>
        <v>#REF!</v>
      </c>
      <c r="M9" s="25" t="e">
        <f>#REF!</f>
        <v>#REF!</v>
      </c>
      <c r="N9" s="25"/>
      <c r="O9" s="29" t="e">
        <f t="shared" si="1"/>
        <v>#REF!</v>
      </c>
      <c r="P9" s="30" t="e">
        <f>J9+O9</f>
        <v>#REF!</v>
      </c>
      <c r="Q9" s="86" t="e">
        <f t="shared" si="2"/>
        <v>#REF!</v>
      </c>
    </row>
    <row r="10" spans="1:17" ht="16.5" customHeight="1">
      <c r="A10" s="68" t="s">
        <v>60</v>
      </c>
      <c r="B10" s="82" t="s">
        <v>64</v>
      </c>
      <c r="C10" s="22">
        <v>1994</v>
      </c>
      <c r="D10" s="23" t="s">
        <v>65</v>
      </c>
      <c r="E10" s="22" t="s">
        <v>16</v>
      </c>
      <c r="F10" s="27" t="e">
        <f>#REF!</f>
        <v>#REF!</v>
      </c>
      <c r="G10" s="25" t="e">
        <f>#REF!</f>
        <v>#REF!</v>
      </c>
      <c r="H10" s="25" t="e">
        <f>#REF!</f>
        <v>#REF!</v>
      </c>
      <c r="I10" s="25"/>
      <c r="J10" s="28" t="e">
        <f t="shared" si="0"/>
        <v>#REF!</v>
      </c>
      <c r="K10" s="27" t="e">
        <f>#REF!</f>
        <v>#REF!</v>
      </c>
      <c r="L10" s="25" t="e">
        <f>#REF!</f>
        <v>#REF!</v>
      </c>
      <c r="M10" s="25" t="e">
        <f>#REF!</f>
        <v>#REF!</v>
      </c>
      <c r="N10" s="25"/>
      <c r="O10" s="71" t="e">
        <f t="shared" si="1"/>
        <v>#REF!</v>
      </c>
      <c r="P10" s="34" t="e">
        <f>J10+O10</f>
        <v>#REF!</v>
      </c>
      <c r="Q10" s="86" t="e">
        <f t="shared" si="2"/>
        <v>#REF!</v>
      </c>
    </row>
    <row r="11" spans="1:17" ht="16.5" customHeight="1">
      <c r="A11" s="68" t="s">
        <v>62</v>
      </c>
      <c r="B11" s="82" t="s">
        <v>50</v>
      </c>
      <c r="C11" s="22">
        <v>1994</v>
      </c>
      <c r="D11" s="23" t="s">
        <v>51</v>
      </c>
      <c r="E11" s="22" t="s">
        <v>52</v>
      </c>
      <c r="F11" s="72" t="e">
        <f>#REF!</f>
        <v>#REF!</v>
      </c>
      <c r="G11" s="25" t="e">
        <f>#REF!</f>
        <v>#REF!</v>
      </c>
      <c r="H11" s="25" t="e">
        <f>#REF!</f>
        <v>#REF!</v>
      </c>
      <c r="I11" s="25"/>
      <c r="J11" s="28" t="e">
        <f t="shared" si="0"/>
        <v>#REF!</v>
      </c>
      <c r="K11" s="27" t="e">
        <f>#REF!</f>
        <v>#REF!</v>
      </c>
      <c r="L11" s="25" t="e">
        <f>#REF!</f>
        <v>#REF!</v>
      </c>
      <c r="M11" s="25" t="e">
        <f>#REF!</f>
        <v>#REF!</v>
      </c>
      <c r="N11" s="25"/>
      <c r="O11" s="29" t="e">
        <f t="shared" si="1"/>
        <v>#REF!</v>
      </c>
      <c r="P11" s="30" t="e">
        <f>J11+O11</f>
        <v>#REF!</v>
      </c>
      <c r="Q11" s="86" t="e">
        <f t="shared" si="2"/>
        <v>#REF!</v>
      </c>
    </row>
    <row r="12" spans="1:17" ht="16.5" customHeight="1">
      <c r="A12" s="68" t="s">
        <v>46</v>
      </c>
      <c r="B12" s="87" t="s">
        <v>74</v>
      </c>
      <c r="C12" s="22">
        <v>1994</v>
      </c>
      <c r="D12" s="23" t="s">
        <v>75</v>
      </c>
      <c r="E12" s="22" t="s">
        <v>76</v>
      </c>
      <c r="F12" s="27" t="e">
        <f>#REF!</f>
        <v>#REF!</v>
      </c>
      <c r="G12" s="25" t="e">
        <f>#REF!</f>
        <v>#REF!</v>
      </c>
      <c r="H12" s="25" t="e">
        <f>#REF!</f>
        <v>#REF!</v>
      </c>
      <c r="I12" s="25"/>
      <c r="J12" s="83" t="e">
        <f t="shared" si="0"/>
        <v>#REF!</v>
      </c>
      <c r="K12" s="27" t="e">
        <f>#REF!</f>
        <v>#REF!</v>
      </c>
      <c r="L12" s="25" t="e">
        <f>#REF!</f>
        <v>#REF!</v>
      </c>
      <c r="M12" s="25" t="e">
        <f>#REF!</f>
        <v>#REF!</v>
      </c>
      <c r="N12" s="25"/>
      <c r="O12" s="71" t="e">
        <f t="shared" si="1"/>
        <v>#REF!</v>
      </c>
      <c r="P12" s="34">
        <v>20.309</v>
      </c>
      <c r="Q12" s="86" t="e">
        <f t="shared" si="2"/>
        <v>#REF!</v>
      </c>
    </row>
    <row r="13" spans="1:17" ht="16.5" customHeight="1">
      <c r="A13" s="68" t="s">
        <v>21</v>
      </c>
      <c r="B13" s="87" t="s">
        <v>71</v>
      </c>
      <c r="C13" s="22">
        <v>1994</v>
      </c>
      <c r="D13" s="23" t="s">
        <v>65</v>
      </c>
      <c r="E13" s="22" t="s">
        <v>16</v>
      </c>
      <c r="F13" s="27" t="e">
        <f>#REF!</f>
        <v>#REF!</v>
      </c>
      <c r="G13" s="25" t="e">
        <f>#REF!</f>
        <v>#REF!</v>
      </c>
      <c r="H13" s="25" t="e">
        <f>#REF!</f>
        <v>#REF!</v>
      </c>
      <c r="I13" s="25"/>
      <c r="J13" s="28" t="e">
        <f t="shared" si="0"/>
        <v>#REF!</v>
      </c>
      <c r="K13" s="27" t="e">
        <f>#REF!</f>
        <v>#REF!</v>
      </c>
      <c r="L13" s="25" t="e">
        <f>#REF!</f>
        <v>#REF!</v>
      </c>
      <c r="M13" s="25" t="e">
        <f>#REF!</f>
        <v>#REF!</v>
      </c>
      <c r="N13" s="25"/>
      <c r="O13" s="29" t="e">
        <f t="shared" si="1"/>
        <v>#REF!</v>
      </c>
      <c r="P13" s="30" t="e">
        <f>J13+O13</f>
        <v>#REF!</v>
      </c>
      <c r="Q13" s="86" t="e">
        <f t="shared" si="2"/>
        <v>#REF!</v>
      </c>
    </row>
    <row r="14" spans="1:17" ht="16.5" customHeight="1">
      <c r="A14" s="68" t="s">
        <v>44</v>
      </c>
      <c r="B14" s="88" t="s">
        <v>77</v>
      </c>
      <c r="C14" s="22">
        <v>1994</v>
      </c>
      <c r="D14" s="23" t="s">
        <v>78</v>
      </c>
      <c r="E14" s="24" t="s">
        <v>20</v>
      </c>
      <c r="F14" s="27" t="e">
        <f>#REF!</f>
        <v>#REF!</v>
      </c>
      <c r="G14" s="25" t="e">
        <f>#REF!</f>
        <v>#REF!</v>
      </c>
      <c r="H14" s="25" t="e">
        <f>#REF!</f>
        <v>#REF!</v>
      </c>
      <c r="I14" s="25"/>
      <c r="J14" s="28" t="e">
        <f t="shared" si="0"/>
        <v>#REF!</v>
      </c>
      <c r="K14" s="27" t="e">
        <f>#REF!</f>
        <v>#REF!</v>
      </c>
      <c r="L14" s="25" t="e">
        <f>#REF!</f>
        <v>#REF!</v>
      </c>
      <c r="M14" s="25" t="e">
        <f>#REF!</f>
        <v>#REF!</v>
      </c>
      <c r="N14" s="25"/>
      <c r="O14" s="29" t="e">
        <f t="shared" si="1"/>
        <v>#REF!</v>
      </c>
      <c r="P14" s="30" t="e">
        <f>J14+O14</f>
        <v>#REF!</v>
      </c>
      <c r="Q14" s="86" t="e">
        <f t="shared" si="2"/>
        <v>#REF!</v>
      </c>
    </row>
    <row r="15" spans="1:17" ht="16.5" customHeight="1">
      <c r="A15" s="68" t="s">
        <v>43</v>
      </c>
      <c r="B15" s="82" t="s">
        <v>53</v>
      </c>
      <c r="C15" s="22">
        <v>1994</v>
      </c>
      <c r="D15" s="23" t="s">
        <v>54</v>
      </c>
      <c r="E15" s="24" t="s">
        <v>55</v>
      </c>
      <c r="F15" s="27" t="e">
        <f>#REF!</f>
        <v>#REF!</v>
      </c>
      <c r="G15" s="25" t="e">
        <f>#REF!</f>
        <v>#REF!</v>
      </c>
      <c r="H15" s="25" t="e">
        <f>#REF!</f>
        <v>#REF!</v>
      </c>
      <c r="I15" s="25"/>
      <c r="J15" s="28" t="e">
        <f t="shared" si="0"/>
        <v>#REF!</v>
      </c>
      <c r="K15" s="27" t="e">
        <f>#REF!</f>
        <v>#REF!</v>
      </c>
      <c r="L15" s="25" t="e">
        <f>#REF!</f>
        <v>#REF!</v>
      </c>
      <c r="M15" s="25" t="e">
        <f>#REF!</f>
        <v>#REF!</v>
      </c>
      <c r="N15" s="25">
        <v>0.5</v>
      </c>
      <c r="O15" s="71" t="e">
        <f t="shared" si="1"/>
        <v>#REF!</v>
      </c>
      <c r="P15" s="34" t="e">
        <f>J15+O15</f>
        <v>#REF!</v>
      </c>
      <c r="Q15" s="86" t="e">
        <f t="shared" si="2"/>
        <v>#REF!</v>
      </c>
    </row>
    <row r="16" spans="1:17" ht="16.5" customHeight="1">
      <c r="A16" s="68" t="s">
        <v>23</v>
      </c>
      <c r="B16" s="87" t="s">
        <v>73</v>
      </c>
      <c r="C16" s="22">
        <v>1993</v>
      </c>
      <c r="D16" s="23" t="s">
        <v>25</v>
      </c>
      <c r="E16" s="24" t="s">
        <v>16</v>
      </c>
      <c r="F16" s="27" t="e">
        <f>#REF!</f>
        <v>#REF!</v>
      </c>
      <c r="G16" s="25" t="e">
        <f>#REF!</f>
        <v>#REF!</v>
      </c>
      <c r="H16" s="25" t="e">
        <f>#REF!</f>
        <v>#REF!</v>
      </c>
      <c r="I16" s="25"/>
      <c r="J16" s="28" t="e">
        <f t="shared" si="0"/>
        <v>#REF!</v>
      </c>
      <c r="K16" s="27" t="e">
        <f>#REF!</f>
        <v>#REF!</v>
      </c>
      <c r="L16" s="25" t="e">
        <f>#REF!</f>
        <v>#REF!</v>
      </c>
      <c r="M16" s="25" t="e">
        <f>#REF!</f>
        <v>#REF!</v>
      </c>
      <c r="N16" s="25"/>
      <c r="O16" s="29" t="e">
        <f t="shared" si="1"/>
        <v>#REF!</v>
      </c>
      <c r="P16" s="30" t="e">
        <f>J16+O16</f>
        <v>#REF!</v>
      </c>
      <c r="Q16" s="86" t="e">
        <f t="shared" si="2"/>
        <v>#REF!</v>
      </c>
    </row>
    <row r="17" spans="1:17" ht="16.5" customHeight="1">
      <c r="A17" s="68" t="s">
        <v>45</v>
      </c>
      <c r="B17" s="88" t="s">
        <v>57</v>
      </c>
      <c r="C17" s="22">
        <v>1994</v>
      </c>
      <c r="D17" s="23" t="s">
        <v>58</v>
      </c>
      <c r="E17" s="24" t="s">
        <v>59</v>
      </c>
      <c r="F17" s="27" t="e">
        <f>#REF!</f>
        <v>#REF!</v>
      </c>
      <c r="G17" s="25" t="e">
        <f>#REF!</f>
        <v>#REF!</v>
      </c>
      <c r="H17" s="25" t="e">
        <f>#REF!</f>
        <v>#REF!</v>
      </c>
      <c r="I17" s="25"/>
      <c r="J17" s="92" t="e">
        <f t="shared" si="0"/>
        <v>#REF!</v>
      </c>
      <c r="K17" s="27" t="e">
        <f>#REF!</f>
        <v>#REF!</v>
      </c>
      <c r="L17" s="25" t="e">
        <f>#REF!</f>
        <v>#REF!</v>
      </c>
      <c r="M17" s="25" t="e">
        <f>#REF!</f>
        <v>#REF!</v>
      </c>
      <c r="N17" s="25">
        <v>0.4</v>
      </c>
      <c r="O17" s="71" t="e">
        <f t="shared" si="1"/>
        <v>#REF!</v>
      </c>
      <c r="P17" s="34">
        <v>21.359</v>
      </c>
      <c r="Q17" s="86" t="e">
        <f t="shared" si="2"/>
        <v>#REF!</v>
      </c>
    </row>
    <row r="18" spans="1:17" ht="16.5" customHeight="1">
      <c r="A18" s="68" t="s">
        <v>41</v>
      </c>
      <c r="B18" s="87" t="s">
        <v>79</v>
      </c>
      <c r="C18" s="22">
        <v>1993</v>
      </c>
      <c r="D18" s="23" t="s">
        <v>80</v>
      </c>
      <c r="E18" s="24" t="s">
        <v>16</v>
      </c>
      <c r="F18" s="27" t="e">
        <f>#REF!</f>
        <v>#REF!</v>
      </c>
      <c r="G18" s="25" t="e">
        <f>#REF!</f>
        <v>#REF!</v>
      </c>
      <c r="H18" s="25" t="e">
        <f>#REF!</f>
        <v>#REF!</v>
      </c>
      <c r="I18" s="25">
        <v>0.4</v>
      </c>
      <c r="J18" s="29" t="e">
        <f t="shared" si="0"/>
        <v>#REF!</v>
      </c>
      <c r="K18" s="27" t="e">
        <f>#REF!</f>
        <v>#REF!</v>
      </c>
      <c r="L18" s="25" t="e">
        <f>#REF!</f>
        <v>#REF!</v>
      </c>
      <c r="M18" s="25" t="e">
        <f>#REF!</f>
        <v>#REF!</v>
      </c>
      <c r="N18" s="25"/>
      <c r="O18" s="29" t="e">
        <f t="shared" si="1"/>
        <v>#REF!</v>
      </c>
      <c r="P18" s="30" t="e">
        <f>J18+O18</f>
        <v>#REF!</v>
      </c>
      <c r="Q18" s="86" t="e">
        <f t="shared" si="2"/>
        <v>#REF!</v>
      </c>
    </row>
    <row r="19" spans="1:17" ht="16.5" customHeight="1">
      <c r="A19" s="68" t="s">
        <v>37</v>
      </c>
      <c r="B19" s="87" t="s">
        <v>68</v>
      </c>
      <c r="C19" s="22">
        <v>1994</v>
      </c>
      <c r="D19" s="23" t="s">
        <v>69</v>
      </c>
      <c r="E19" s="24" t="s">
        <v>70</v>
      </c>
      <c r="F19" s="27" t="e">
        <f>#REF!</f>
        <v>#REF!</v>
      </c>
      <c r="G19" s="25" t="e">
        <f>#REF!</f>
        <v>#REF!</v>
      </c>
      <c r="H19" s="25" t="e">
        <f>#REF!</f>
        <v>#REF!</v>
      </c>
      <c r="I19" s="25"/>
      <c r="J19" s="28" t="e">
        <f t="shared" si="0"/>
        <v>#REF!</v>
      </c>
      <c r="K19" s="27" t="e">
        <f>#REF!</f>
        <v>#REF!</v>
      </c>
      <c r="L19" s="25" t="e">
        <f>#REF!</f>
        <v>#REF!</v>
      </c>
      <c r="M19" s="25" t="e">
        <f>#REF!</f>
        <v>#REF!</v>
      </c>
      <c r="N19" s="25"/>
      <c r="O19" s="29" t="e">
        <f t="shared" si="1"/>
        <v>#REF!</v>
      </c>
      <c r="P19" s="30" t="e">
        <f>J19+O19</f>
        <v>#REF!</v>
      </c>
      <c r="Q19" s="86" t="e">
        <f t="shared" si="2"/>
        <v>#REF!</v>
      </c>
    </row>
    <row r="20" spans="1:17" ht="16.5" customHeight="1">
      <c r="A20" s="68" t="s">
        <v>13</v>
      </c>
      <c r="B20" s="90" t="s">
        <v>66</v>
      </c>
      <c r="C20" s="53">
        <v>1994</v>
      </c>
      <c r="D20" s="93" t="s">
        <v>67</v>
      </c>
      <c r="E20" s="55" t="s">
        <v>16</v>
      </c>
      <c r="F20" s="56" t="e">
        <f>#REF!</f>
        <v>#REF!</v>
      </c>
      <c r="G20" s="57" t="e">
        <f>#REF!</f>
        <v>#REF!</v>
      </c>
      <c r="H20" s="57" t="e">
        <f>#REF!</f>
        <v>#REF!</v>
      </c>
      <c r="I20" s="57"/>
      <c r="J20" s="94" t="e">
        <f t="shared" si="0"/>
        <v>#REF!</v>
      </c>
      <c r="K20" s="56" t="e">
        <f>#REF!</f>
        <v>#REF!</v>
      </c>
      <c r="L20" s="57" t="e">
        <f>#REF!</f>
        <v>#REF!</v>
      </c>
      <c r="M20" s="57" t="e">
        <f>#REF!</f>
        <v>#REF!</v>
      </c>
      <c r="N20" s="57">
        <v>0.4</v>
      </c>
      <c r="O20" s="59" t="e">
        <f t="shared" si="1"/>
        <v>#REF!</v>
      </c>
      <c r="P20" s="60" t="e">
        <f>J20+O20</f>
        <v>#REF!</v>
      </c>
      <c r="Q20" s="91" t="e">
        <f t="shared" si="2"/>
        <v>#REF!</v>
      </c>
    </row>
    <row r="21" spans="2:4" ht="12.75">
      <c r="B21" s="62"/>
      <c r="D21" s="62"/>
    </row>
    <row r="22" spans="2:4" ht="12.75">
      <c r="B22" s="62"/>
      <c r="D22" s="62"/>
    </row>
    <row r="23" spans="2:4" ht="12.75">
      <c r="B23" s="62"/>
      <c r="D23" s="62"/>
    </row>
    <row r="24" spans="2:4" ht="12.75">
      <c r="B24" s="62"/>
      <c r="D24" s="62"/>
    </row>
    <row r="25" spans="2:4" ht="12.75">
      <c r="B25" s="62"/>
      <c r="D25" s="62"/>
    </row>
    <row r="26" spans="2:4" ht="12.75">
      <c r="B26" s="62"/>
      <c r="D26" s="62"/>
    </row>
  </sheetData>
  <sheetProtection selectLockedCells="1" selectUnlockedCells="1"/>
  <mergeCells count="10">
    <mergeCell ref="A2:Q2"/>
    <mergeCell ref="A4:A5"/>
    <mergeCell ref="B4:B5"/>
    <mergeCell ref="C4:C5"/>
    <mergeCell ref="D4:D5"/>
    <mergeCell ref="E4:E5"/>
    <mergeCell ref="F4:J4"/>
    <mergeCell ref="K4:O4"/>
    <mergeCell ref="P4:P5"/>
    <mergeCell ref="Q4:Q5"/>
  </mergeCells>
  <printOptions horizontalCentered="1"/>
  <pageMargins left="0.19652777777777777" right="0.19652777777777777" top="0.7479166666666667" bottom="0.39375" header="0.19652777777777777" footer="0.15763888888888888"/>
  <pageSetup fitToHeight="1" fitToWidth="1" horizontalDpi="300" verticalDpi="300" orientation="landscape" paperSize="9"/>
  <headerFooter alignWithMargins="0">
    <oddHeader>&amp;C&amp;"Comic Sans MS,tučné"&amp;22Citroën Cup 2006 aneb K Budějicům cesta po sedmnácté</oddHeader>
    <oddFooter>&amp;C&amp;"Comic Sans MS,Tučná kurzíva"&amp;14České Budějovice 14.-15.10.2006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9"/>
  <sheetViews>
    <sheetView tabSelected="1" zoomScalePageLayoutView="0" workbookViewId="0" topLeftCell="A1">
      <selection activeCell="N1" sqref="N1"/>
    </sheetView>
  </sheetViews>
  <sheetFormatPr defaultColWidth="9.00390625" defaultRowHeight="12.75"/>
  <cols>
    <col min="1" max="1" width="5.75390625" style="0" customWidth="1"/>
    <col min="2" max="2" width="16.375" style="62" customWidth="1"/>
    <col min="3" max="3" width="7.375" style="0" customWidth="1"/>
    <col min="4" max="4" width="13.375" style="62" customWidth="1"/>
    <col min="5" max="5" width="0" style="0" hidden="1" customWidth="1"/>
    <col min="6" max="6" width="6.00390625" style="1" customWidth="1"/>
    <col min="7" max="7" width="6.125" style="1" customWidth="1"/>
    <col min="8" max="8" width="6.00390625" style="1" customWidth="1"/>
    <col min="9" max="9" width="7.25390625" style="1" customWidth="1"/>
    <col min="10" max="10" width="5.25390625" style="0" customWidth="1"/>
    <col min="11" max="11" width="4.625" style="0" customWidth="1"/>
    <col min="12" max="12" width="5.00390625" style="0" customWidth="1"/>
    <col min="13" max="13" width="7.875" style="0" customWidth="1"/>
    <col min="14" max="14" width="5.625" style="0" customWidth="1"/>
    <col min="15" max="15" width="5.125" style="0" customWidth="1"/>
    <col min="16" max="16" width="5.00390625" style="0" customWidth="1"/>
    <col min="17" max="17" width="6.875" style="0" customWidth="1"/>
    <col min="18" max="18" width="5.75390625" style="0" customWidth="1"/>
    <col min="19" max="19" width="4.75390625" style="0" customWidth="1"/>
    <col min="20" max="20" width="4.875" style="0" customWidth="1"/>
    <col min="21" max="21" width="6.875" style="0" customWidth="1"/>
  </cols>
  <sheetData>
    <row r="1" spans="2:15" ht="15.75">
      <c r="B1" s="95" t="s">
        <v>81</v>
      </c>
      <c r="C1" s="95"/>
      <c r="D1" s="95"/>
      <c r="E1" s="95"/>
      <c r="F1" s="95"/>
      <c r="G1" s="95"/>
      <c r="N1" s="96" t="s">
        <v>82</v>
      </c>
      <c r="O1" s="96" t="s">
        <v>83</v>
      </c>
    </row>
    <row r="2" spans="1:22" ht="12.75" customHeight="1">
      <c r="A2" s="134" t="s">
        <v>84</v>
      </c>
      <c r="B2" s="135" t="s">
        <v>85</v>
      </c>
      <c r="C2" s="134" t="s">
        <v>86</v>
      </c>
      <c r="D2" s="135" t="s">
        <v>87</v>
      </c>
      <c r="E2" s="136" t="s">
        <v>88</v>
      </c>
      <c r="F2" s="137" t="str">
        <f aca="true" t="shared" si="0" ref="F2:F7">F9</f>
        <v>Obruč</v>
      </c>
      <c r="G2" s="137"/>
      <c r="H2" s="137"/>
      <c r="I2" s="137"/>
      <c r="J2" s="138" t="s">
        <v>89</v>
      </c>
      <c r="K2" s="138"/>
      <c r="L2" s="138"/>
      <c r="M2" s="138"/>
      <c r="N2" s="138" t="s">
        <v>90</v>
      </c>
      <c r="O2" s="138"/>
      <c r="P2" s="138"/>
      <c r="Q2" s="138"/>
      <c r="R2" s="138" t="s">
        <v>91</v>
      </c>
      <c r="S2" s="138"/>
      <c r="T2" s="138"/>
      <c r="U2" s="138"/>
      <c r="V2" s="139" t="s">
        <v>92</v>
      </c>
    </row>
    <row r="3" spans="1:22" ht="12.75">
      <c r="A3" s="134"/>
      <c r="B3" s="135"/>
      <c r="C3" s="134"/>
      <c r="D3" s="135"/>
      <c r="E3" s="136"/>
      <c r="F3" s="97" t="str">
        <f t="shared" si="0"/>
        <v>D</v>
      </c>
      <c r="G3" s="98" t="str">
        <f aca="true" t="shared" si="1" ref="G3:I7">G10</f>
        <v>E</v>
      </c>
      <c r="H3" s="98" t="str">
        <f t="shared" si="1"/>
        <v>Sr.</v>
      </c>
      <c r="I3" s="99" t="str">
        <f t="shared" si="1"/>
        <v>Známka</v>
      </c>
      <c r="J3" s="100" t="s">
        <v>8</v>
      </c>
      <c r="K3" s="25" t="s">
        <v>10</v>
      </c>
      <c r="L3" s="25" t="s">
        <v>11</v>
      </c>
      <c r="M3" s="31" t="s">
        <v>93</v>
      </c>
      <c r="N3" s="100" t="s">
        <v>8</v>
      </c>
      <c r="O3" s="25" t="s">
        <v>10</v>
      </c>
      <c r="P3" s="25" t="s">
        <v>11</v>
      </c>
      <c r="Q3" s="31" t="s">
        <v>93</v>
      </c>
      <c r="R3" s="100" t="s">
        <v>8</v>
      </c>
      <c r="S3" s="25" t="s">
        <v>10</v>
      </c>
      <c r="T3" s="25" t="s">
        <v>11</v>
      </c>
      <c r="U3" s="31" t="s">
        <v>93</v>
      </c>
      <c r="V3" s="139"/>
    </row>
    <row r="4" spans="1:22" ht="12.75">
      <c r="A4" s="101" t="s">
        <v>13</v>
      </c>
      <c r="B4" s="102" t="s">
        <v>94</v>
      </c>
      <c r="C4" s="101">
        <v>1999</v>
      </c>
      <c r="D4" s="102" t="s">
        <v>95</v>
      </c>
      <c r="E4" s="103" t="s">
        <v>82</v>
      </c>
      <c r="F4" s="104">
        <f t="shared" si="0"/>
        <v>5.4</v>
      </c>
      <c r="G4" s="105">
        <f t="shared" si="1"/>
        <v>7.85</v>
      </c>
      <c r="H4" s="105">
        <f t="shared" si="1"/>
        <v>0</v>
      </c>
      <c r="I4" s="106">
        <f t="shared" si="1"/>
        <v>13.25</v>
      </c>
      <c r="J4" s="107">
        <v>5.15</v>
      </c>
      <c r="K4" s="108">
        <v>7.4</v>
      </c>
      <c r="L4" s="108">
        <v>0</v>
      </c>
      <c r="M4" s="109">
        <v>12.55</v>
      </c>
      <c r="N4" s="107">
        <v>5.050000000000001</v>
      </c>
      <c r="O4" s="108">
        <v>7.75</v>
      </c>
      <c r="P4" s="108">
        <v>0</v>
      </c>
      <c r="Q4" s="109">
        <v>12.8</v>
      </c>
      <c r="R4" s="107">
        <v>4.85</v>
      </c>
      <c r="S4" s="108">
        <v>7.9</v>
      </c>
      <c r="T4" s="108">
        <v>0</v>
      </c>
      <c r="U4" s="109">
        <v>12.75</v>
      </c>
      <c r="V4" s="110">
        <v>51</v>
      </c>
    </row>
    <row r="5" spans="1:22" ht="12.75">
      <c r="A5" s="98" t="s">
        <v>96</v>
      </c>
      <c r="B5" s="102" t="s">
        <v>97</v>
      </c>
      <c r="C5" s="101">
        <v>2000</v>
      </c>
      <c r="D5" s="102" t="s">
        <v>95</v>
      </c>
      <c r="E5" s="103" t="s">
        <v>82</v>
      </c>
      <c r="F5" s="104">
        <f t="shared" si="0"/>
        <v>5.550000000000001</v>
      </c>
      <c r="G5" s="105">
        <f t="shared" si="1"/>
        <v>7.550000000000001</v>
      </c>
      <c r="H5" s="105">
        <f t="shared" si="1"/>
        <v>0</v>
      </c>
      <c r="I5" s="106">
        <f t="shared" si="1"/>
        <v>13.100000000000001</v>
      </c>
      <c r="J5" s="107">
        <v>4.5</v>
      </c>
      <c r="K5" s="108">
        <v>6.5</v>
      </c>
      <c r="L5" s="108">
        <v>0.6</v>
      </c>
      <c r="M5" s="109">
        <v>10.4</v>
      </c>
      <c r="N5" s="107">
        <v>4.85</v>
      </c>
      <c r="O5" s="108">
        <v>7.75</v>
      </c>
      <c r="P5" s="108">
        <v>0</v>
      </c>
      <c r="Q5" s="109">
        <v>12.6</v>
      </c>
      <c r="R5" s="107">
        <v>5.15</v>
      </c>
      <c r="S5" s="108">
        <v>7.6</v>
      </c>
      <c r="T5" s="108">
        <v>0</v>
      </c>
      <c r="U5" s="109">
        <v>12.75</v>
      </c>
      <c r="V5" s="110">
        <v>48.75</v>
      </c>
    </row>
    <row r="6" spans="1:22" ht="12.75">
      <c r="A6" s="98" t="s">
        <v>98</v>
      </c>
      <c r="B6" s="102" t="s">
        <v>99</v>
      </c>
      <c r="C6" s="101">
        <v>2000</v>
      </c>
      <c r="D6" s="102" t="s">
        <v>95</v>
      </c>
      <c r="E6" s="103" t="s">
        <v>82</v>
      </c>
      <c r="F6" s="104">
        <f t="shared" si="0"/>
        <v>5.300000000000001</v>
      </c>
      <c r="G6" s="105">
        <f t="shared" si="1"/>
        <v>6.9</v>
      </c>
      <c r="H6" s="105">
        <f t="shared" si="1"/>
        <v>0</v>
      </c>
      <c r="I6" s="106">
        <f t="shared" si="1"/>
        <v>12.2</v>
      </c>
      <c r="J6" s="107">
        <v>4.199999999999999</v>
      </c>
      <c r="K6" s="108">
        <v>6.699999999999999</v>
      </c>
      <c r="L6" s="108">
        <v>0.6</v>
      </c>
      <c r="M6" s="109">
        <v>10.3</v>
      </c>
      <c r="N6" s="107">
        <v>4.449999999999999</v>
      </c>
      <c r="O6" s="108">
        <v>7.800000000000001</v>
      </c>
      <c r="P6" s="108">
        <v>0</v>
      </c>
      <c r="Q6" s="109">
        <v>12.25</v>
      </c>
      <c r="R6" s="107">
        <v>4.699999999999999</v>
      </c>
      <c r="S6" s="108">
        <v>7.6</v>
      </c>
      <c r="T6" s="108">
        <v>0</v>
      </c>
      <c r="U6" s="109">
        <v>12.3</v>
      </c>
      <c r="V6" s="110">
        <v>47.5</v>
      </c>
    </row>
    <row r="7" spans="1:22" ht="25.5">
      <c r="A7" s="98" t="s">
        <v>100</v>
      </c>
      <c r="B7" s="102" t="s">
        <v>101</v>
      </c>
      <c r="C7" s="101">
        <v>2000</v>
      </c>
      <c r="D7" s="111" t="s">
        <v>102</v>
      </c>
      <c r="E7" s="103" t="s">
        <v>82</v>
      </c>
      <c r="F7" s="112">
        <f t="shared" si="0"/>
        <v>4.1</v>
      </c>
      <c r="G7" s="113">
        <f t="shared" si="1"/>
        <v>6.800000000000001</v>
      </c>
      <c r="H7" s="113">
        <f t="shared" si="1"/>
        <v>0</v>
      </c>
      <c r="I7" s="114">
        <f t="shared" si="1"/>
        <v>10.9</v>
      </c>
      <c r="J7" s="115">
        <v>3.6999999999999993</v>
      </c>
      <c r="K7" s="116">
        <v>6.6</v>
      </c>
      <c r="L7" s="116">
        <v>0</v>
      </c>
      <c r="M7" s="117">
        <v>10.3</v>
      </c>
      <c r="N7" s="115">
        <v>3.25</v>
      </c>
      <c r="O7" s="116">
        <v>6.050000000000001</v>
      </c>
      <c r="P7" s="116">
        <v>0</v>
      </c>
      <c r="Q7" s="117">
        <v>9.3</v>
      </c>
      <c r="R7" s="115">
        <v>4.1</v>
      </c>
      <c r="S7" s="116">
        <v>7.15</v>
      </c>
      <c r="T7" s="116">
        <v>0</v>
      </c>
      <c r="U7" s="117">
        <v>11.25</v>
      </c>
      <c r="V7" s="118">
        <v>41.75</v>
      </c>
    </row>
    <row r="8" spans="1:9" ht="12.75">
      <c r="A8" s="119"/>
      <c r="B8" s="120"/>
      <c r="C8" s="119"/>
      <c r="D8" s="120"/>
      <c r="E8" s="119"/>
      <c r="F8" s="121"/>
      <c r="G8" s="121"/>
      <c r="H8" s="121"/>
      <c r="I8" s="121"/>
    </row>
    <row r="9" spans="1:9" ht="12.75" customHeight="1">
      <c r="A9" s="134" t="s">
        <v>84</v>
      </c>
      <c r="B9" s="135" t="s">
        <v>85</v>
      </c>
      <c r="C9" s="134" t="s">
        <v>86</v>
      </c>
      <c r="D9" s="135" t="s">
        <v>87</v>
      </c>
      <c r="E9" s="134" t="s">
        <v>88</v>
      </c>
      <c r="F9" s="140" t="s">
        <v>103</v>
      </c>
      <c r="G9" s="140"/>
      <c r="H9" s="140"/>
      <c r="I9" s="140"/>
    </row>
    <row r="10" spans="1:9" ht="12.75">
      <c r="A10" s="134"/>
      <c r="B10" s="135"/>
      <c r="C10" s="134"/>
      <c r="D10" s="135"/>
      <c r="E10" s="134"/>
      <c r="F10" s="98" t="s">
        <v>8</v>
      </c>
      <c r="G10" s="98" t="s">
        <v>10</v>
      </c>
      <c r="H10" s="98" t="s">
        <v>11</v>
      </c>
      <c r="I10" s="98" t="s">
        <v>93</v>
      </c>
    </row>
    <row r="11" spans="1:9" ht="12.75">
      <c r="A11" s="98" t="s">
        <v>13</v>
      </c>
      <c r="B11" s="122" t="s">
        <v>97</v>
      </c>
      <c r="C11" s="123">
        <v>2000</v>
      </c>
      <c r="D11" s="122" t="s">
        <v>95</v>
      </c>
      <c r="E11" s="123" t="s">
        <v>82</v>
      </c>
      <c r="F11" s="124">
        <v>5.4</v>
      </c>
      <c r="G11" s="124">
        <v>7.85</v>
      </c>
      <c r="H11" s="124">
        <v>0</v>
      </c>
      <c r="I11" s="124">
        <v>13.25</v>
      </c>
    </row>
    <row r="12" spans="1:9" ht="12.75">
      <c r="A12" s="98" t="s">
        <v>96</v>
      </c>
      <c r="B12" s="122" t="s">
        <v>94</v>
      </c>
      <c r="C12" s="123">
        <v>1999</v>
      </c>
      <c r="D12" s="122" t="s">
        <v>95</v>
      </c>
      <c r="E12" s="123" t="s">
        <v>82</v>
      </c>
      <c r="F12" s="124">
        <v>5.550000000000001</v>
      </c>
      <c r="G12" s="124">
        <v>7.550000000000001</v>
      </c>
      <c r="H12" s="124">
        <v>0</v>
      </c>
      <c r="I12" s="124">
        <v>13.100000000000001</v>
      </c>
    </row>
    <row r="13" spans="1:9" ht="12.75">
      <c r="A13" s="98" t="s">
        <v>98</v>
      </c>
      <c r="B13" s="122" t="s">
        <v>99</v>
      </c>
      <c r="C13" s="123">
        <v>2000</v>
      </c>
      <c r="D13" s="122" t="s">
        <v>95</v>
      </c>
      <c r="E13" s="123" t="s">
        <v>82</v>
      </c>
      <c r="F13" s="124">
        <v>5.300000000000001</v>
      </c>
      <c r="G13" s="124">
        <v>6.9</v>
      </c>
      <c r="H13" s="124">
        <v>0</v>
      </c>
      <c r="I13" s="124">
        <v>12.2</v>
      </c>
    </row>
    <row r="14" spans="1:9" ht="12.75">
      <c r="A14" s="98" t="s">
        <v>100</v>
      </c>
      <c r="B14" s="122" t="s">
        <v>101</v>
      </c>
      <c r="C14" s="123">
        <v>2000</v>
      </c>
      <c r="D14" s="122" t="s">
        <v>102</v>
      </c>
      <c r="E14" s="123" t="s">
        <v>82</v>
      </c>
      <c r="F14" s="124">
        <v>4.1</v>
      </c>
      <c r="G14" s="124">
        <v>6.800000000000001</v>
      </c>
      <c r="H14" s="124">
        <v>0</v>
      </c>
      <c r="I14" s="124">
        <v>10.9</v>
      </c>
    </row>
    <row r="15" spans="1:9" ht="12.75">
      <c r="A15" s="119"/>
      <c r="B15" s="120"/>
      <c r="C15" s="119"/>
      <c r="D15" s="120"/>
      <c r="E15" s="119"/>
      <c r="F15" s="121"/>
      <c r="G15" s="121"/>
      <c r="H15" s="121"/>
      <c r="I15" s="121"/>
    </row>
    <row r="16" spans="1:9" ht="12.75" customHeight="1">
      <c r="A16" s="134" t="s">
        <v>84</v>
      </c>
      <c r="B16" s="135" t="s">
        <v>85</v>
      </c>
      <c r="C16" s="134" t="s">
        <v>86</v>
      </c>
      <c r="D16" s="135" t="s">
        <v>87</v>
      </c>
      <c r="E16" s="134" t="s">
        <v>88</v>
      </c>
      <c r="F16" s="140" t="s">
        <v>89</v>
      </c>
      <c r="G16" s="140"/>
      <c r="H16" s="140"/>
      <c r="I16" s="140"/>
    </row>
    <row r="17" spans="1:9" ht="12.75">
      <c r="A17" s="134"/>
      <c r="B17" s="135"/>
      <c r="C17" s="134"/>
      <c r="D17" s="135"/>
      <c r="E17" s="134"/>
      <c r="F17" s="98" t="s">
        <v>8</v>
      </c>
      <c r="G17" s="98" t="s">
        <v>10</v>
      </c>
      <c r="H17" s="98" t="s">
        <v>11</v>
      </c>
      <c r="I17" s="98" t="s">
        <v>93</v>
      </c>
    </row>
    <row r="18" spans="1:9" ht="12.75">
      <c r="A18" s="98" t="s">
        <v>13</v>
      </c>
      <c r="B18" s="122" t="s">
        <v>94</v>
      </c>
      <c r="C18" s="98">
        <v>1999</v>
      </c>
      <c r="D18" s="122" t="s">
        <v>95</v>
      </c>
      <c r="E18" s="98" t="s">
        <v>82</v>
      </c>
      <c r="F18" s="124">
        <v>5.15</v>
      </c>
      <c r="G18" s="124">
        <v>7.4</v>
      </c>
      <c r="H18" s="124">
        <v>0</v>
      </c>
      <c r="I18" s="124">
        <v>12.55</v>
      </c>
    </row>
    <row r="19" spans="1:9" ht="12.75">
      <c r="A19" s="98" t="s">
        <v>96</v>
      </c>
      <c r="B19" s="122" t="s">
        <v>97</v>
      </c>
      <c r="C19" s="98">
        <v>2000</v>
      </c>
      <c r="D19" s="122" t="s">
        <v>95</v>
      </c>
      <c r="E19" s="98" t="s">
        <v>82</v>
      </c>
      <c r="F19" s="124">
        <v>4.5</v>
      </c>
      <c r="G19" s="124">
        <v>6.5</v>
      </c>
      <c r="H19" s="124">
        <v>0.6</v>
      </c>
      <c r="I19" s="124">
        <v>10.4</v>
      </c>
    </row>
    <row r="20" spans="1:9" ht="12.75">
      <c r="A20" s="98" t="s">
        <v>98</v>
      </c>
      <c r="B20" s="122" t="s">
        <v>99</v>
      </c>
      <c r="C20" s="98">
        <v>2000</v>
      </c>
      <c r="D20" s="122" t="s">
        <v>95</v>
      </c>
      <c r="E20" s="98" t="s">
        <v>82</v>
      </c>
      <c r="F20" s="124">
        <v>4.199999999999999</v>
      </c>
      <c r="G20" s="124">
        <v>6.699999999999999</v>
      </c>
      <c r="H20" s="124">
        <v>0.6</v>
      </c>
      <c r="I20" s="124">
        <v>10.3</v>
      </c>
    </row>
    <row r="21" spans="1:9" ht="12.75">
      <c r="A21" s="98" t="s">
        <v>100</v>
      </c>
      <c r="B21" s="122" t="s">
        <v>101</v>
      </c>
      <c r="C21" s="98">
        <v>2000</v>
      </c>
      <c r="D21" s="122" t="s">
        <v>102</v>
      </c>
      <c r="E21" s="98" t="s">
        <v>82</v>
      </c>
      <c r="F21" s="124">
        <v>3.6999999999999993</v>
      </c>
      <c r="G21" s="124">
        <v>6.6</v>
      </c>
      <c r="H21" s="124">
        <v>0</v>
      </c>
      <c r="I21" s="124">
        <v>10.3</v>
      </c>
    </row>
    <row r="22" spans="1:9" ht="12.75">
      <c r="A22" s="119"/>
      <c r="B22" s="120"/>
      <c r="C22" s="119"/>
      <c r="D22" s="120"/>
      <c r="E22" s="119"/>
      <c r="F22" s="121"/>
      <c r="G22" s="121"/>
      <c r="H22" s="121"/>
      <c r="I22" s="121"/>
    </row>
    <row r="23" spans="1:9" ht="12.75" customHeight="1">
      <c r="A23" s="134" t="s">
        <v>84</v>
      </c>
      <c r="B23" s="135" t="s">
        <v>85</v>
      </c>
      <c r="C23" s="134" t="s">
        <v>86</v>
      </c>
      <c r="D23" s="135" t="s">
        <v>87</v>
      </c>
      <c r="E23" s="134" t="s">
        <v>88</v>
      </c>
      <c r="F23" s="140" t="s">
        <v>90</v>
      </c>
      <c r="G23" s="140"/>
      <c r="H23" s="140"/>
      <c r="I23" s="140"/>
    </row>
    <row r="24" spans="1:9" ht="12.75">
      <c r="A24" s="134"/>
      <c r="B24" s="135"/>
      <c r="C24" s="134"/>
      <c r="D24" s="135"/>
      <c r="E24" s="134"/>
      <c r="F24" s="98" t="s">
        <v>8</v>
      </c>
      <c r="G24" s="98" t="s">
        <v>10</v>
      </c>
      <c r="H24" s="98" t="s">
        <v>11</v>
      </c>
      <c r="I24" s="98" t="s">
        <v>93</v>
      </c>
    </row>
    <row r="25" spans="1:9" ht="12.75">
      <c r="A25" s="98" t="s">
        <v>13</v>
      </c>
      <c r="B25" s="122" t="s">
        <v>97</v>
      </c>
      <c r="C25" s="123">
        <v>2000</v>
      </c>
      <c r="D25" s="122" t="s">
        <v>95</v>
      </c>
      <c r="E25" s="123" t="s">
        <v>82</v>
      </c>
      <c r="F25" s="124">
        <v>5.050000000000001</v>
      </c>
      <c r="G25" s="124">
        <v>7.75</v>
      </c>
      <c r="H25" s="124">
        <v>0</v>
      </c>
      <c r="I25" s="124">
        <v>12.8</v>
      </c>
    </row>
    <row r="26" spans="1:9" ht="12.75">
      <c r="A26" s="98" t="s">
        <v>96</v>
      </c>
      <c r="B26" s="122" t="s">
        <v>94</v>
      </c>
      <c r="C26" s="123">
        <v>1999</v>
      </c>
      <c r="D26" s="122" t="s">
        <v>95</v>
      </c>
      <c r="E26" s="123" t="s">
        <v>82</v>
      </c>
      <c r="F26" s="124">
        <v>4.85</v>
      </c>
      <c r="G26" s="124">
        <v>7.75</v>
      </c>
      <c r="H26" s="124">
        <v>0</v>
      </c>
      <c r="I26" s="124">
        <v>12.6</v>
      </c>
    </row>
    <row r="27" spans="1:9" ht="12.75">
      <c r="A27" s="98" t="s">
        <v>98</v>
      </c>
      <c r="B27" s="122" t="s">
        <v>99</v>
      </c>
      <c r="C27" s="123">
        <v>2000</v>
      </c>
      <c r="D27" s="122" t="s">
        <v>95</v>
      </c>
      <c r="E27" s="123">
        <v>0</v>
      </c>
      <c r="F27" s="124">
        <v>4.449999999999999</v>
      </c>
      <c r="G27" s="124">
        <v>7.800000000000001</v>
      </c>
      <c r="H27" s="124">
        <v>0</v>
      </c>
      <c r="I27" s="124">
        <v>12.25</v>
      </c>
    </row>
    <row r="28" spans="1:9" ht="12.75">
      <c r="A28" s="98" t="s">
        <v>100</v>
      </c>
      <c r="B28" s="122" t="s">
        <v>101</v>
      </c>
      <c r="C28" s="123">
        <v>2000</v>
      </c>
      <c r="D28" s="122" t="s">
        <v>102</v>
      </c>
      <c r="E28" s="123" t="s">
        <v>82</v>
      </c>
      <c r="F28" s="124">
        <v>3.25</v>
      </c>
      <c r="G28" s="124">
        <v>6.050000000000001</v>
      </c>
      <c r="H28" s="124">
        <v>0</v>
      </c>
      <c r="I28" s="124">
        <v>9.3</v>
      </c>
    </row>
    <row r="29" spans="1:9" ht="12.75">
      <c r="A29" s="119"/>
      <c r="B29" s="120"/>
      <c r="C29" s="119"/>
      <c r="D29" s="120"/>
      <c r="E29" s="119"/>
      <c r="F29" s="121"/>
      <c r="G29" s="121"/>
      <c r="H29" s="121"/>
      <c r="I29" s="121"/>
    </row>
    <row r="30" spans="1:9" ht="12.75" customHeight="1">
      <c r="A30" s="134" t="s">
        <v>84</v>
      </c>
      <c r="B30" s="135" t="s">
        <v>85</v>
      </c>
      <c r="C30" s="134" t="s">
        <v>86</v>
      </c>
      <c r="D30" s="135" t="s">
        <v>87</v>
      </c>
      <c r="E30" s="134" t="s">
        <v>88</v>
      </c>
      <c r="F30" s="140" t="s">
        <v>91</v>
      </c>
      <c r="G30" s="140"/>
      <c r="H30" s="140"/>
      <c r="I30" s="140"/>
    </row>
    <row r="31" spans="1:9" ht="12.75">
      <c r="A31" s="134"/>
      <c r="B31" s="135"/>
      <c r="C31" s="134"/>
      <c r="D31" s="135"/>
      <c r="E31" s="134"/>
      <c r="F31" s="98" t="s">
        <v>8</v>
      </c>
      <c r="G31" s="98" t="s">
        <v>10</v>
      </c>
      <c r="H31" s="98" t="s">
        <v>11</v>
      </c>
      <c r="I31" s="98" t="s">
        <v>93</v>
      </c>
    </row>
    <row r="32" spans="1:9" ht="12.75">
      <c r="A32" s="98" t="s">
        <v>13</v>
      </c>
      <c r="B32" s="122" t="s">
        <v>94</v>
      </c>
      <c r="C32" s="98">
        <v>1999</v>
      </c>
      <c r="D32" s="122" t="s">
        <v>95</v>
      </c>
      <c r="E32" s="98" t="s">
        <v>82</v>
      </c>
      <c r="F32" s="124">
        <v>4.85</v>
      </c>
      <c r="G32" s="124">
        <v>7.9</v>
      </c>
      <c r="H32" s="124">
        <v>0</v>
      </c>
      <c r="I32" s="124">
        <v>12.75</v>
      </c>
    </row>
    <row r="33" spans="1:9" ht="12.75">
      <c r="A33" s="98" t="s">
        <v>96</v>
      </c>
      <c r="B33" s="122" t="s">
        <v>99</v>
      </c>
      <c r="C33" s="98">
        <v>2000</v>
      </c>
      <c r="D33" s="122" t="s">
        <v>95</v>
      </c>
      <c r="E33" s="98" t="s">
        <v>82</v>
      </c>
      <c r="F33" s="124">
        <v>5.15</v>
      </c>
      <c r="G33" s="124">
        <v>7.6</v>
      </c>
      <c r="H33" s="124">
        <v>0</v>
      </c>
      <c r="I33" s="124">
        <v>12.75</v>
      </c>
    </row>
    <row r="34" spans="1:9" ht="13.5" customHeight="1">
      <c r="A34" s="98" t="s">
        <v>98</v>
      </c>
      <c r="B34" s="122" t="s">
        <v>97</v>
      </c>
      <c r="C34" s="98">
        <v>2000</v>
      </c>
      <c r="D34" s="122" t="s">
        <v>95</v>
      </c>
      <c r="E34" s="98" t="s">
        <v>82</v>
      </c>
      <c r="F34" s="124">
        <v>4.699999999999999</v>
      </c>
      <c r="G34" s="124">
        <v>7.6</v>
      </c>
      <c r="H34" s="124">
        <v>0</v>
      </c>
      <c r="I34" s="124">
        <v>12.3</v>
      </c>
    </row>
    <row r="35" spans="1:9" ht="19.5" customHeight="1">
      <c r="A35" s="98" t="s">
        <v>100</v>
      </c>
      <c r="B35" s="122" t="s">
        <v>101</v>
      </c>
      <c r="C35" s="98">
        <v>2000</v>
      </c>
      <c r="D35" s="122" t="s">
        <v>102</v>
      </c>
      <c r="E35" s="98" t="s">
        <v>82</v>
      </c>
      <c r="F35" s="124">
        <v>4.1</v>
      </c>
      <c r="G35" s="124">
        <v>7.15</v>
      </c>
      <c r="H35" s="124">
        <v>0</v>
      </c>
      <c r="I35" s="124">
        <v>11.25</v>
      </c>
    </row>
    <row r="36" spans="1:9" ht="12.75">
      <c r="A36" s="119"/>
      <c r="B36" s="120"/>
      <c r="C36" s="119"/>
      <c r="D36" s="120"/>
      <c r="E36" s="119"/>
      <c r="F36" s="121"/>
      <c r="G36" s="121"/>
      <c r="H36" s="121"/>
      <c r="I36" s="121"/>
    </row>
    <row r="37" spans="1:9" ht="12.75">
      <c r="A37" s="119"/>
      <c r="B37" s="120"/>
      <c r="C37" s="119"/>
      <c r="D37" s="120"/>
      <c r="E37" s="119"/>
      <c r="F37" s="121"/>
      <c r="G37" s="121"/>
      <c r="H37" s="121"/>
      <c r="I37" s="121"/>
    </row>
    <row r="38" spans="1:9" ht="12.75">
      <c r="A38" s="119"/>
      <c r="B38" s="120"/>
      <c r="C38" s="119"/>
      <c r="D38" s="120"/>
      <c r="E38" s="119"/>
      <c r="F38" s="121"/>
      <c r="G38" s="121"/>
      <c r="H38" s="121"/>
      <c r="I38" s="121"/>
    </row>
    <row r="39" spans="1:9" ht="12.75">
      <c r="A39" s="119"/>
      <c r="B39" s="120"/>
      <c r="C39" s="119"/>
      <c r="D39" s="120"/>
      <c r="E39" s="119"/>
      <c r="F39" s="121"/>
      <c r="G39" s="121"/>
      <c r="H39" s="121"/>
      <c r="I39" s="121"/>
    </row>
  </sheetData>
  <sheetProtection selectLockedCells="1" selectUnlockedCells="1"/>
  <mergeCells count="34">
    <mergeCell ref="A30:A31"/>
    <mergeCell ref="B30:B31"/>
    <mergeCell ref="C30:C31"/>
    <mergeCell ref="D30:D31"/>
    <mergeCell ref="E30:E31"/>
    <mergeCell ref="F30:I30"/>
    <mergeCell ref="A23:A24"/>
    <mergeCell ref="B23:B24"/>
    <mergeCell ref="C23:C24"/>
    <mergeCell ref="D23:D24"/>
    <mergeCell ref="E23:E24"/>
    <mergeCell ref="F23:I23"/>
    <mergeCell ref="A16:A17"/>
    <mergeCell ref="B16:B17"/>
    <mergeCell ref="C16:C17"/>
    <mergeCell ref="D16:D17"/>
    <mergeCell ref="E16:E17"/>
    <mergeCell ref="F16:I16"/>
    <mergeCell ref="J2:M2"/>
    <mergeCell ref="N2:Q2"/>
    <mergeCell ref="R2:U2"/>
    <mergeCell ref="V2:V3"/>
    <mergeCell ref="A9:A10"/>
    <mergeCell ref="B9:B10"/>
    <mergeCell ref="C9:C10"/>
    <mergeCell ref="D9:D10"/>
    <mergeCell ref="E9:E10"/>
    <mergeCell ref="F9:I9"/>
    <mergeCell ref="A2:A3"/>
    <mergeCell ref="B2:B3"/>
    <mergeCell ref="C2:C3"/>
    <mergeCell ref="D2:D3"/>
    <mergeCell ref="E2:E3"/>
    <mergeCell ref="F2:I2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</cp:lastModifiedBy>
  <dcterms:created xsi:type="dcterms:W3CDTF">2014-03-16T13:41:05Z</dcterms:created>
  <dcterms:modified xsi:type="dcterms:W3CDTF">2014-03-16T13:41:05Z</dcterms:modified>
  <cp:category/>
  <cp:version/>
  <cp:contentType/>
  <cp:contentStatus/>
</cp:coreProperties>
</file>