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080" windowWidth="12120" windowHeight="9120" firstSheet="1" activeTab="1"/>
  </bookViews>
  <sheets>
    <sheet name="1. Sestava" sheetId="1" state="hidden" r:id="rId1"/>
    <sheet name="Výsledky" sheetId="2" r:id="rId2"/>
    <sheet name="Pořadí" sheetId="3" state="hidden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<sst xmlns="http://schemas.openxmlformats.org/spreadsheetml/2006/main" count="249" uniqueCount="64">
  <si>
    <t>Umělecká</t>
  </si>
  <si>
    <t>Provedení</t>
  </si>
  <si>
    <t>VÝS</t>
  </si>
  <si>
    <t>1.</t>
  </si>
  <si>
    <t>2.</t>
  </si>
  <si>
    <t>3.</t>
  </si>
  <si>
    <t>4.</t>
  </si>
  <si>
    <t>5.</t>
  </si>
  <si>
    <t>ROČNÍK</t>
  </si>
  <si>
    <t>ODDÍL</t>
  </si>
  <si>
    <t>Výsledková listina</t>
  </si>
  <si>
    <t>Pořadí</t>
  </si>
  <si>
    <t>Jméno</t>
  </si>
  <si>
    <t>Roč.</t>
  </si>
  <si>
    <t>Oddíl</t>
  </si>
  <si>
    <t>Umělecká
hodnota</t>
  </si>
  <si>
    <t>Kategorie 1</t>
  </si>
  <si>
    <t>Kategorie 2</t>
  </si>
  <si>
    <t>Bez náčiní</t>
  </si>
  <si>
    <t>Sestava bez náčiní</t>
  </si>
  <si>
    <t>Celkem</t>
  </si>
  <si>
    <t>Humpolec</t>
  </si>
  <si>
    <t>hodnota A</t>
  </si>
  <si>
    <t>E</t>
  </si>
  <si>
    <t>A</t>
  </si>
  <si>
    <t>Srážka</t>
  </si>
  <si>
    <t>Máj ČB</t>
  </si>
  <si>
    <t>bez náčiní</t>
  </si>
  <si>
    <t>D1</t>
  </si>
  <si>
    <t>D2</t>
  </si>
  <si>
    <t>Technická hodnota</t>
  </si>
  <si>
    <t>Písek</t>
  </si>
  <si>
    <t>Škulinová Aneta</t>
  </si>
  <si>
    <t>Koláříková Kamila</t>
  </si>
  <si>
    <t>Radilová Anna</t>
  </si>
  <si>
    <t>Macháčková Aneta</t>
  </si>
  <si>
    <t>Kvášová Diana</t>
  </si>
  <si>
    <t>a</t>
  </si>
  <si>
    <t>b</t>
  </si>
  <si>
    <t>c</t>
  </si>
  <si>
    <t>Kategorie 1 – přípravka A (ročník 2005 a mladší)</t>
  </si>
  <si>
    <t>Kategorie 2 – přípravka B (ročník 2004)</t>
  </si>
  <si>
    <t>Nezbedová Natali</t>
  </si>
  <si>
    <t>Tumová Amálie</t>
  </si>
  <si>
    <t>Švíková Natálie</t>
  </si>
  <si>
    <t>Kozojedová Ema</t>
  </si>
  <si>
    <t>Houdová Linda</t>
  </si>
  <si>
    <t>Milevsko</t>
  </si>
  <si>
    <t>Smržová Johana</t>
  </si>
  <si>
    <t>Tumová Natálie</t>
  </si>
  <si>
    <t>6.</t>
  </si>
  <si>
    <t>7.</t>
  </si>
  <si>
    <t>8.</t>
  </si>
  <si>
    <t>9.</t>
  </si>
  <si>
    <t>10.</t>
  </si>
  <si>
    <t>Hrabětová Nela</t>
  </si>
  <si>
    <t>Boháčová Kristýna</t>
  </si>
  <si>
    <t>Kobzová Eliška</t>
  </si>
  <si>
    <t>Šimánková Adéla</t>
  </si>
  <si>
    <t>Hirn Anabel Julia</t>
  </si>
  <si>
    <t>Tumová  Amálie</t>
  </si>
  <si>
    <t>Compelová Nikol</t>
  </si>
  <si>
    <t>Přípravka A (ročník 2005 a mladší)</t>
  </si>
  <si>
    <t>Přípravka B (ročník 2004)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</si>
</sst>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€-2]\ #\ ##,000_);[Red]\([$€-2]\ #\ ##,000\)"/>
  </numFmts>
  <fonts count="5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u val="single"/>
      <sz val="6.8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2" fontId="5" fillId="0" borderId="22" xfId="47" applyNumberFormat="1" applyFont="1" applyBorder="1" applyAlignment="1">
      <alignment horizontal="center"/>
      <protection/>
    </xf>
    <xf numFmtId="2" fontId="5" fillId="0" borderId="26" xfId="47" applyNumberFormat="1" applyFont="1" applyBorder="1" applyAlignment="1">
      <alignment horizontal="center"/>
      <protection/>
    </xf>
    <xf numFmtId="0" fontId="5" fillId="0" borderId="28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2" fillId="33" borderId="29" xfId="47" applyFont="1" applyFill="1" applyBorder="1" applyAlignment="1">
      <alignment horizontal="center"/>
      <protection/>
    </xf>
    <xf numFmtId="0" fontId="2" fillId="33" borderId="30" xfId="47" applyFont="1" applyFill="1" applyBorder="1" applyAlignment="1">
      <alignment horizontal="center"/>
      <protection/>
    </xf>
    <xf numFmtId="0" fontId="2" fillId="33" borderId="31" xfId="47" applyFont="1" applyFill="1" applyBorder="1" applyAlignment="1">
      <alignment horizontal="center"/>
      <protection/>
    </xf>
    <xf numFmtId="0" fontId="13" fillId="0" borderId="28" xfId="47" applyFont="1" applyFill="1" applyBorder="1" applyAlignment="1">
      <alignment horizontal="center" vertical="center"/>
      <protection/>
    </xf>
    <xf numFmtId="0" fontId="13" fillId="0" borderId="14" xfId="47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2" fontId="5" fillId="0" borderId="25" xfId="4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5" fillId="34" borderId="33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5" fillId="0" borderId="40" xfId="47" applyNumberFormat="1" applyFont="1" applyBorder="1" applyAlignment="1">
      <alignment horizontal="center"/>
      <protection/>
    </xf>
    <xf numFmtId="0" fontId="9" fillId="33" borderId="16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5" fillId="0" borderId="12" xfId="47" applyFont="1" applyFill="1" applyBorder="1" applyAlignment="1">
      <alignment horizontal="center" vertical="center"/>
      <protection/>
    </xf>
    <xf numFmtId="0" fontId="13" fillId="0" borderId="19" xfId="47" applyFont="1" applyFill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2" fontId="5" fillId="0" borderId="24" xfId="47" applyNumberFormat="1" applyFont="1" applyBorder="1" applyAlignment="1">
      <alignment horizontal="center"/>
      <protection/>
    </xf>
    <xf numFmtId="2" fontId="5" fillId="0" borderId="47" xfId="47" applyNumberFormat="1" applyFont="1" applyBorder="1" applyAlignment="1">
      <alignment horizontal="center"/>
      <protection/>
    </xf>
    <xf numFmtId="2" fontId="5" fillId="0" borderId="48" xfId="47" applyNumberFormat="1" applyFont="1" applyBorder="1" applyAlignment="1">
      <alignment horizontal="center"/>
      <protection/>
    </xf>
    <xf numFmtId="2" fontId="5" fillId="0" borderId="30" xfId="47" applyNumberFormat="1" applyFont="1" applyBorder="1" applyAlignment="1">
      <alignment horizontal="center"/>
      <protection/>
    </xf>
    <xf numFmtId="0" fontId="8" fillId="33" borderId="20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2" fontId="5" fillId="0" borderId="0" xfId="47" applyNumberFormat="1" applyFont="1" applyBorder="1" applyAlignment="1">
      <alignment horizontal="center"/>
      <protection/>
    </xf>
    <xf numFmtId="2" fontId="2" fillId="0" borderId="0" xfId="47" applyNumberFormat="1" applyFont="1" applyBorder="1" applyAlignment="1">
      <alignment horizontal="center"/>
      <protection/>
    </xf>
    <xf numFmtId="167" fontId="2" fillId="0" borderId="0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/>
      <protection/>
    </xf>
    <xf numFmtId="0" fontId="8" fillId="0" borderId="0" xfId="0" applyFont="1" applyBorder="1" applyAlignment="1">
      <alignment/>
    </xf>
    <xf numFmtId="167" fontId="3" fillId="0" borderId="0" xfId="47" applyNumberFormat="1" applyFont="1" applyFill="1" applyBorder="1" applyAlignment="1">
      <alignment vertical="center"/>
      <protection/>
    </xf>
    <xf numFmtId="167" fontId="16" fillId="0" borderId="0" xfId="0" applyNumberFormat="1" applyFont="1" applyBorder="1" applyAlignment="1">
      <alignment vertical="center"/>
    </xf>
    <xf numFmtId="0" fontId="13" fillId="0" borderId="57" xfId="47" applyFont="1" applyFill="1" applyBorder="1" applyAlignment="1">
      <alignment horizontal="center" vertical="center"/>
      <protection/>
    </xf>
    <xf numFmtId="0" fontId="13" fillId="0" borderId="52" xfId="47" applyFont="1" applyFill="1" applyBorder="1" applyAlignment="1">
      <alignment horizontal="center" vertical="center"/>
      <protection/>
    </xf>
    <xf numFmtId="2" fontId="5" fillId="0" borderId="36" xfId="47" applyNumberFormat="1" applyFont="1" applyBorder="1" applyAlignment="1">
      <alignment horizontal="center"/>
      <protection/>
    </xf>
    <xf numFmtId="2" fontId="5" fillId="0" borderId="42" xfId="47" applyNumberFormat="1" applyFont="1" applyBorder="1" applyAlignment="1">
      <alignment horizontal="center"/>
      <protection/>
    </xf>
    <xf numFmtId="2" fontId="5" fillId="0" borderId="58" xfId="47" applyNumberFormat="1" applyFont="1" applyBorder="1" applyAlignment="1">
      <alignment horizontal="center"/>
      <protection/>
    </xf>
    <xf numFmtId="2" fontId="5" fillId="0" borderId="59" xfId="47" applyNumberFormat="1" applyFont="1" applyBorder="1" applyAlignment="1">
      <alignment horizontal="center"/>
      <protection/>
    </xf>
    <xf numFmtId="2" fontId="5" fillId="0" borderId="31" xfId="47" applyNumberFormat="1" applyFont="1" applyBorder="1" applyAlignment="1">
      <alignment horizontal="center"/>
      <protection/>
    </xf>
    <xf numFmtId="0" fontId="5" fillId="33" borderId="24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167" fontId="2" fillId="33" borderId="60" xfId="0" applyNumberFormat="1" applyFont="1" applyFill="1" applyBorder="1" applyAlignment="1">
      <alignment/>
    </xf>
    <xf numFmtId="167" fontId="2" fillId="0" borderId="61" xfId="47" applyNumberFormat="1" applyFont="1" applyBorder="1" applyAlignment="1">
      <alignment horizontal="center"/>
      <protection/>
    </xf>
    <xf numFmtId="167" fontId="2" fillId="0" borderId="62" xfId="47" applyNumberFormat="1" applyFont="1" applyBorder="1" applyAlignment="1">
      <alignment horizontal="center"/>
      <protection/>
    </xf>
    <xf numFmtId="167" fontId="2" fillId="0" borderId="45" xfId="47" applyNumberFormat="1" applyFont="1" applyBorder="1" applyAlignment="1">
      <alignment horizontal="center"/>
      <protection/>
    </xf>
    <xf numFmtId="0" fontId="5" fillId="0" borderId="42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2" fontId="5" fillId="0" borderId="38" xfId="47" applyNumberFormat="1" applyFont="1" applyBorder="1" applyAlignment="1">
      <alignment horizontal="center"/>
      <protection/>
    </xf>
    <xf numFmtId="2" fontId="5" fillId="0" borderId="64" xfId="47" applyNumberFormat="1" applyFont="1" applyBorder="1" applyAlignment="1">
      <alignment horizontal="center"/>
      <protection/>
    </xf>
    <xf numFmtId="2" fontId="5" fillId="0" borderId="39" xfId="47" applyNumberFormat="1" applyFont="1" applyBorder="1" applyAlignment="1">
      <alignment horizontal="center"/>
      <protection/>
    </xf>
    <xf numFmtId="167" fontId="2" fillId="0" borderId="43" xfId="47" applyNumberFormat="1" applyFont="1" applyBorder="1" applyAlignment="1">
      <alignment horizontal="center"/>
      <protection/>
    </xf>
    <xf numFmtId="2" fontId="5" fillId="0" borderId="65" xfId="47" applyNumberFormat="1" applyFont="1" applyBorder="1" applyAlignment="1">
      <alignment horizontal="center"/>
      <protection/>
    </xf>
    <xf numFmtId="2" fontId="5" fillId="0" borderId="32" xfId="47" applyNumberFormat="1" applyFont="1" applyBorder="1" applyAlignment="1">
      <alignment horizontal="center"/>
      <protection/>
    </xf>
    <xf numFmtId="2" fontId="5" fillId="0" borderId="66" xfId="47" applyNumberFormat="1" applyFont="1" applyBorder="1" applyAlignment="1">
      <alignment horizontal="center"/>
      <protection/>
    </xf>
    <xf numFmtId="0" fontId="13" fillId="0" borderId="56" xfId="47" applyFont="1" applyFill="1" applyBorder="1" applyAlignment="1">
      <alignment horizontal="center" vertical="center"/>
      <protection/>
    </xf>
    <xf numFmtId="0" fontId="13" fillId="0" borderId="18" xfId="47" applyFont="1" applyFill="1" applyBorder="1" applyAlignment="1">
      <alignment horizontal="center" vertical="center"/>
      <protection/>
    </xf>
    <xf numFmtId="0" fontId="5" fillId="36" borderId="67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36" borderId="69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5" fillId="34" borderId="71" xfId="0" applyFont="1" applyFill="1" applyBorder="1" applyAlignment="1">
      <alignment horizontal="center"/>
    </xf>
    <xf numFmtId="0" fontId="5" fillId="34" borderId="72" xfId="0" applyFont="1" applyFill="1" applyBorder="1" applyAlignment="1">
      <alignment horizontal="center"/>
    </xf>
    <xf numFmtId="0" fontId="5" fillId="35" borderId="70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/>
    </xf>
    <xf numFmtId="0" fontId="5" fillId="35" borderId="68" xfId="0" applyFont="1" applyFill="1" applyBorder="1" applyAlignment="1">
      <alignment horizontal="center"/>
    </xf>
    <xf numFmtId="0" fontId="5" fillId="33" borderId="69" xfId="0" applyFont="1" applyFill="1" applyBorder="1" applyAlignment="1">
      <alignment/>
    </xf>
    <xf numFmtId="0" fontId="5" fillId="33" borderId="71" xfId="0" applyFont="1" applyFill="1" applyBorder="1" applyAlignment="1">
      <alignment/>
    </xf>
    <xf numFmtId="0" fontId="5" fillId="33" borderId="72" xfId="0" applyFont="1" applyFill="1" applyBorder="1" applyAlignment="1">
      <alignment/>
    </xf>
    <xf numFmtId="0" fontId="5" fillId="33" borderId="68" xfId="0" applyFont="1" applyFill="1" applyBorder="1" applyAlignment="1">
      <alignment/>
    </xf>
    <xf numFmtId="0" fontId="5" fillId="33" borderId="74" xfId="0" applyFont="1" applyFill="1" applyBorder="1" applyAlignment="1">
      <alignment/>
    </xf>
    <xf numFmtId="167" fontId="2" fillId="33" borderId="74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2" fontId="5" fillId="0" borderId="75" xfId="47" applyNumberFormat="1" applyFont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0" fontId="13" fillId="0" borderId="17" xfId="47" applyFont="1" applyFill="1" applyBorder="1" applyAlignment="1">
      <alignment horizontal="center" vertical="center"/>
      <protection/>
    </xf>
    <xf numFmtId="0" fontId="5" fillId="0" borderId="44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76" xfId="0" applyFont="1" applyBorder="1" applyAlignment="1">
      <alignment horizontal="left" vertical="top" wrapText="1"/>
    </xf>
    <xf numFmtId="0" fontId="2" fillId="33" borderId="0" xfId="47" applyFont="1" applyFill="1" applyBorder="1" applyAlignment="1">
      <alignment horizontal="right"/>
      <protection/>
    </xf>
    <xf numFmtId="0" fontId="5" fillId="0" borderId="77" xfId="0" applyFont="1" applyBorder="1" applyAlignment="1">
      <alignment horizontal="left" vertical="top" wrapText="1"/>
    </xf>
    <xf numFmtId="0" fontId="5" fillId="34" borderId="75" xfId="0" applyFont="1" applyFill="1" applyBorder="1" applyAlignment="1">
      <alignment horizontal="center"/>
    </xf>
    <xf numFmtId="0" fontId="5" fillId="34" borderId="78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59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5" fillId="35" borderId="77" xfId="0" applyFont="1" applyFill="1" applyBorder="1" applyAlignment="1">
      <alignment horizontal="center"/>
    </xf>
    <xf numFmtId="0" fontId="5" fillId="33" borderId="42" xfId="0" applyFont="1" applyFill="1" applyBorder="1" applyAlignment="1">
      <alignment/>
    </xf>
    <xf numFmtId="0" fontId="5" fillId="33" borderId="78" xfId="0" applyFont="1" applyFill="1" applyBorder="1" applyAlignment="1">
      <alignment/>
    </xf>
    <xf numFmtId="0" fontId="5" fillId="33" borderId="59" xfId="0" applyFont="1" applyFill="1" applyBorder="1" applyAlignment="1">
      <alignment/>
    </xf>
    <xf numFmtId="0" fontId="5" fillId="33" borderId="77" xfId="0" applyFont="1" applyFill="1" applyBorder="1" applyAlignment="1">
      <alignment/>
    </xf>
    <xf numFmtId="0" fontId="5" fillId="33" borderId="76" xfId="0" applyFont="1" applyFill="1" applyBorder="1" applyAlignment="1">
      <alignment/>
    </xf>
    <xf numFmtId="167" fontId="2" fillId="33" borderId="76" xfId="0" applyNumberFormat="1" applyFont="1" applyFill="1" applyBorder="1" applyAlignment="1">
      <alignment/>
    </xf>
    <xf numFmtId="0" fontId="2" fillId="36" borderId="7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2" fillId="35" borderId="80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4" fillId="33" borderId="85" xfId="0" applyFont="1" applyFill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textRotation="255"/>
    </xf>
    <xf numFmtId="0" fontId="8" fillId="0" borderId="19" xfId="0" applyFont="1" applyBorder="1" applyAlignment="1">
      <alignment horizontal="center" textRotation="255"/>
    </xf>
    <xf numFmtId="0" fontId="2" fillId="34" borderId="7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88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89" xfId="0" applyFont="1" applyFill="1" applyBorder="1" applyAlignment="1">
      <alignment horizontal="center"/>
    </xf>
    <xf numFmtId="0" fontId="2" fillId="0" borderId="41" xfId="47" applyFont="1" applyFill="1" applyBorder="1" applyAlignment="1">
      <alignment horizontal="center" vertical="center"/>
      <protection/>
    </xf>
    <xf numFmtId="0" fontId="2" fillId="0" borderId="90" xfId="47" applyFont="1" applyFill="1" applyBorder="1" applyAlignment="1">
      <alignment horizontal="center" vertical="center"/>
      <protection/>
    </xf>
    <xf numFmtId="0" fontId="2" fillId="0" borderId="84" xfId="47" applyFont="1" applyFill="1" applyBorder="1" applyAlignment="1">
      <alignment horizontal="center" vertical="center"/>
      <protection/>
    </xf>
    <xf numFmtId="0" fontId="2" fillId="0" borderId="85" xfId="47" applyFont="1" applyFill="1" applyBorder="1" applyAlignment="1">
      <alignment horizontal="center" vertical="center"/>
      <protection/>
    </xf>
    <xf numFmtId="0" fontId="2" fillId="0" borderId="86" xfId="47" applyFont="1" applyFill="1" applyBorder="1" applyAlignment="1">
      <alignment horizontal="center" vertical="center"/>
      <protection/>
    </xf>
    <xf numFmtId="0" fontId="2" fillId="0" borderId="52" xfId="47" applyFont="1" applyFill="1" applyBorder="1" applyAlignment="1">
      <alignment horizontal="center" vertical="center"/>
      <protection/>
    </xf>
    <xf numFmtId="0" fontId="2" fillId="0" borderId="12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5" fillId="0" borderId="91" xfId="47" applyFont="1" applyBorder="1" applyAlignment="1">
      <alignment horizontal="center"/>
      <protection/>
    </xf>
    <xf numFmtId="0" fontId="5" fillId="0" borderId="92" xfId="47" applyFont="1" applyBorder="1" applyAlignment="1">
      <alignment horizontal="center"/>
      <protection/>
    </xf>
    <xf numFmtId="167" fontId="3" fillId="0" borderId="41" xfId="47" applyNumberFormat="1" applyFont="1" applyFill="1" applyBorder="1" applyAlignment="1">
      <alignment horizontal="center" vertical="center"/>
      <protection/>
    </xf>
    <xf numFmtId="167" fontId="3" fillId="0" borderId="84" xfId="47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85" xfId="47" applyFont="1" applyFill="1" applyBorder="1" applyAlignment="1">
      <alignment horizontal="center" vertical="center" wrapText="1"/>
      <protection/>
    </xf>
    <xf numFmtId="0" fontId="5" fillId="0" borderId="79" xfId="4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93" xfId="47" applyFont="1" applyBorder="1" applyAlignment="1">
      <alignment horizontal="center"/>
      <protection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0" fillId="0" borderId="9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94" xfId="47" applyFont="1" applyFill="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79" xfId="47" applyFont="1" applyFill="1" applyBorder="1" applyAlignment="1">
      <alignment horizontal="center" vertical="center"/>
      <protection/>
    </xf>
    <xf numFmtId="0" fontId="2" fillId="0" borderId="57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95" xfId="47" applyFont="1" applyFill="1" applyBorder="1" applyAlignment="1">
      <alignment horizontal="center" vertical="center"/>
      <protection/>
    </xf>
    <xf numFmtId="0" fontId="2" fillId="0" borderId="96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_Predelan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0" zoomScaleNormal="90" workbookViewId="0" topLeftCell="A1">
      <selection activeCell="L27" sqref="L27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9.75390625" style="0" customWidth="1"/>
    <col min="4" max="4" width="11.75390625" style="0" customWidth="1"/>
    <col min="5" max="14" width="8.75390625" style="0" customWidth="1"/>
    <col min="15" max="18" width="9.75390625" style="0" customWidth="1"/>
    <col min="19" max="19" width="8.75390625" style="0" customWidth="1"/>
    <col min="20" max="20" width="9.75390625" style="0" customWidth="1"/>
  </cols>
  <sheetData>
    <row r="1" spans="1:2" ht="16.5" customHeight="1" thickBot="1">
      <c r="A1" s="2"/>
      <c r="B1" s="41" t="s">
        <v>18</v>
      </c>
    </row>
    <row r="2" spans="1:20" ht="19.5" customHeight="1">
      <c r="A2" s="2"/>
      <c r="B2" s="28" t="s">
        <v>16</v>
      </c>
      <c r="C2" s="185" t="s">
        <v>8</v>
      </c>
      <c r="D2" s="188" t="s">
        <v>9</v>
      </c>
      <c r="E2" s="191" t="s">
        <v>30</v>
      </c>
      <c r="F2" s="192"/>
      <c r="G2" s="192"/>
      <c r="H2" s="193"/>
      <c r="I2" s="173" t="s">
        <v>0</v>
      </c>
      <c r="J2" s="174"/>
      <c r="K2" s="175" t="s">
        <v>1</v>
      </c>
      <c r="L2" s="176"/>
      <c r="M2" s="176"/>
      <c r="N2" s="177"/>
      <c r="O2" s="3" t="s">
        <v>28</v>
      </c>
      <c r="P2" s="87" t="s">
        <v>29</v>
      </c>
      <c r="Q2" s="4" t="s">
        <v>24</v>
      </c>
      <c r="R2" s="5" t="s">
        <v>23</v>
      </c>
      <c r="S2" s="60" t="s">
        <v>25</v>
      </c>
      <c r="T2" s="6" t="s">
        <v>2</v>
      </c>
    </row>
    <row r="3" spans="1:20" ht="16.5" customHeight="1">
      <c r="A3" s="2"/>
      <c r="B3" s="183" t="s">
        <v>62</v>
      </c>
      <c r="C3" s="186"/>
      <c r="D3" s="189"/>
      <c r="E3" s="194" t="s">
        <v>28</v>
      </c>
      <c r="F3" s="195"/>
      <c r="G3" s="195" t="s">
        <v>29</v>
      </c>
      <c r="H3" s="196"/>
      <c r="I3" s="178" t="s">
        <v>22</v>
      </c>
      <c r="J3" s="179"/>
      <c r="K3" s="180" t="s">
        <v>23</v>
      </c>
      <c r="L3" s="181"/>
      <c r="M3" s="181"/>
      <c r="N3" s="182"/>
      <c r="O3" s="7"/>
      <c r="P3" s="88"/>
      <c r="Q3" s="8"/>
      <c r="R3" s="9"/>
      <c r="S3" s="59"/>
      <c r="T3" s="10"/>
    </row>
    <row r="4" spans="1:20" ht="30" customHeight="1" thickBot="1">
      <c r="A4" s="2"/>
      <c r="B4" s="184"/>
      <c r="C4" s="187"/>
      <c r="D4" s="190"/>
      <c r="E4" s="15">
        <v>1</v>
      </c>
      <c r="F4" s="81">
        <v>2</v>
      </c>
      <c r="G4" s="82">
        <v>1</v>
      </c>
      <c r="H4" s="16">
        <v>2</v>
      </c>
      <c r="I4" s="85">
        <v>1</v>
      </c>
      <c r="J4" s="86">
        <v>2</v>
      </c>
      <c r="K4" s="17">
        <v>1</v>
      </c>
      <c r="L4" s="18">
        <v>2</v>
      </c>
      <c r="M4" s="18">
        <v>3</v>
      </c>
      <c r="N4" s="19">
        <v>4</v>
      </c>
      <c r="O4" s="11"/>
      <c r="P4" s="89"/>
      <c r="Q4" s="12"/>
      <c r="R4" s="13"/>
      <c r="S4" s="14"/>
      <c r="T4" s="74" t="s">
        <v>27</v>
      </c>
    </row>
    <row r="5" spans="1:20" ht="16.5" customHeight="1" thickTop="1">
      <c r="A5" s="156" t="s">
        <v>3</v>
      </c>
      <c r="B5" s="65" t="s">
        <v>55</v>
      </c>
      <c r="C5" s="43">
        <v>2005</v>
      </c>
      <c r="D5" s="119" t="s">
        <v>26</v>
      </c>
      <c r="E5" s="20">
        <v>0.4</v>
      </c>
      <c r="F5" s="77">
        <v>0.3</v>
      </c>
      <c r="G5" s="80">
        <v>0</v>
      </c>
      <c r="H5" s="21">
        <v>0</v>
      </c>
      <c r="I5" s="22">
        <v>0</v>
      </c>
      <c r="J5" s="23">
        <v>0</v>
      </c>
      <c r="K5" s="24">
        <v>5.1</v>
      </c>
      <c r="L5" s="25">
        <v>5</v>
      </c>
      <c r="M5" s="25">
        <v>5.5</v>
      </c>
      <c r="N5" s="26">
        <v>5.7</v>
      </c>
      <c r="O5" s="108">
        <f>AVERAGE(E5:F5)</f>
        <v>0.35</v>
      </c>
      <c r="P5" s="109">
        <f>AVERAGE(G5:H5)</f>
        <v>0</v>
      </c>
      <c r="Q5" s="110">
        <f>AVERAGE(I5:J5)</f>
        <v>0</v>
      </c>
      <c r="R5" s="111">
        <f>MEDIAN(K5:N5)</f>
        <v>5.3</v>
      </c>
      <c r="S5" s="112"/>
      <c r="T5" s="113">
        <f>SUM(O5:P5)/2+Q5+R5-S5</f>
        <v>5.475</v>
      </c>
    </row>
    <row r="6" spans="1:20" ht="16.5" customHeight="1">
      <c r="A6" s="156" t="s">
        <v>4</v>
      </c>
      <c r="B6" s="65" t="s">
        <v>61</v>
      </c>
      <c r="C6" s="43">
        <v>2005</v>
      </c>
      <c r="D6" s="119" t="s">
        <v>26</v>
      </c>
      <c r="E6" s="20">
        <v>0.5</v>
      </c>
      <c r="F6" s="77">
        <v>0.6</v>
      </c>
      <c r="G6" s="80">
        <v>0</v>
      </c>
      <c r="H6" s="21">
        <v>0</v>
      </c>
      <c r="I6" s="22">
        <v>0</v>
      </c>
      <c r="J6" s="23">
        <v>0</v>
      </c>
      <c r="K6" s="24">
        <v>5.3</v>
      </c>
      <c r="L6" s="25">
        <v>5.7</v>
      </c>
      <c r="M6" s="25">
        <v>6.5</v>
      </c>
      <c r="N6" s="26">
        <v>5.9</v>
      </c>
      <c r="O6" s="108">
        <f aca="true" t="shared" si="0" ref="O6:O12">AVERAGE(E6:F6)</f>
        <v>0.55</v>
      </c>
      <c r="P6" s="109">
        <f aca="true" t="shared" si="1" ref="P6:P12">AVERAGE(G6:H6)</f>
        <v>0</v>
      </c>
      <c r="Q6" s="110">
        <f aca="true" t="shared" si="2" ref="Q6:Q12">AVERAGE(I6:J6)</f>
        <v>0</v>
      </c>
      <c r="R6" s="111">
        <f aca="true" t="shared" si="3" ref="R6:R12">MEDIAN(K6:N6)</f>
        <v>5.800000000000001</v>
      </c>
      <c r="S6" s="112"/>
      <c r="T6" s="113">
        <f aca="true" t="shared" si="4" ref="T6:T12">SUM(O6:P6)/2+Q6+R6-S6</f>
        <v>6.075000000000001</v>
      </c>
    </row>
    <row r="7" spans="1:20" ht="16.5" customHeight="1">
      <c r="A7" s="156" t="s">
        <v>5</v>
      </c>
      <c r="B7" s="154" t="s">
        <v>42</v>
      </c>
      <c r="C7" s="43">
        <v>2005</v>
      </c>
      <c r="D7" s="119" t="s">
        <v>26</v>
      </c>
      <c r="E7" s="20">
        <v>0.2</v>
      </c>
      <c r="F7" s="77">
        <v>0.4</v>
      </c>
      <c r="G7" s="80">
        <v>0</v>
      </c>
      <c r="H7" s="21">
        <v>0</v>
      </c>
      <c r="I7" s="22">
        <v>0</v>
      </c>
      <c r="J7" s="23">
        <v>0</v>
      </c>
      <c r="K7" s="24">
        <v>5.9</v>
      </c>
      <c r="L7" s="25">
        <v>5.3</v>
      </c>
      <c r="M7" s="25">
        <v>5.2</v>
      </c>
      <c r="N7" s="26">
        <v>5.4</v>
      </c>
      <c r="O7" s="108">
        <f t="shared" si="0"/>
        <v>0.30000000000000004</v>
      </c>
      <c r="P7" s="109">
        <f t="shared" si="1"/>
        <v>0</v>
      </c>
      <c r="Q7" s="110">
        <f t="shared" si="2"/>
        <v>0</v>
      </c>
      <c r="R7" s="111">
        <f t="shared" si="3"/>
        <v>5.35</v>
      </c>
      <c r="S7" s="112"/>
      <c r="T7" s="113">
        <f t="shared" si="4"/>
        <v>5.5</v>
      </c>
    </row>
    <row r="8" spans="1:20" ht="16.5" customHeight="1">
      <c r="A8" s="156" t="s">
        <v>6</v>
      </c>
      <c r="B8" s="153" t="s">
        <v>60</v>
      </c>
      <c r="C8" s="43">
        <v>2006</v>
      </c>
      <c r="D8" s="119" t="s">
        <v>21</v>
      </c>
      <c r="E8" s="20">
        <v>0.3</v>
      </c>
      <c r="F8" s="77">
        <v>0.4</v>
      </c>
      <c r="G8" s="80">
        <v>0</v>
      </c>
      <c r="H8" s="21">
        <v>0</v>
      </c>
      <c r="I8" s="22">
        <v>0</v>
      </c>
      <c r="J8" s="23">
        <v>0</v>
      </c>
      <c r="K8" s="24">
        <v>5.5</v>
      </c>
      <c r="L8" s="25">
        <v>5.2</v>
      </c>
      <c r="M8" s="25">
        <v>5</v>
      </c>
      <c r="N8" s="26">
        <v>5.8</v>
      </c>
      <c r="O8" s="108">
        <f t="shared" si="0"/>
        <v>0.35</v>
      </c>
      <c r="P8" s="109">
        <f t="shared" si="1"/>
        <v>0</v>
      </c>
      <c r="Q8" s="110">
        <f t="shared" si="2"/>
        <v>0</v>
      </c>
      <c r="R8" s="111">
        <f t="shared" si="3"/>
        <v>5.35</v>
      </c>
      <c r="S8" s="112"/>
      <c r="T8" s="113">
        <f t="shared" si="4"/>
        <v>5.5249999999999995</v>
      </c>
    </row>
    <row r="9" spans="1:20" ht="16.5" customHeight="1">
      <c r="A9" s="156" t="s">
        <v>7</v>
      </c>
      <c r="B9" s="118" t="s">
        <v>57</v>
      </c>
      <c r="C9" s="42">
        <v>2005</v>
      </c>
      <c r="D9" s="149" t="s">
        <v>26</v>
      </c>
      <c r="E9" s="20">
        <v>0.6</v>
      </c>
      <c r="F9" s="77">
        <v>0.6</v>
      </c>
      <c r="G9" s="80">
        <v>0</v>
      </c>
      <c r="H9" s="21">
        <v>0</v>
      </c>
      <c r="I9" s="22">
        <v>0</v>
      </c>
      <c r="J9" s="23">
        <v>0</v>
      </c>
      <c r="K9" s="24">
        <v>6.3</v>
      </c>
      <c r="L9" s="25">
        <v>5.6</v>
      </c>
      <c r="M9" s="25">
        <v>5.1</v>
      </c>
      <c r="N9" s="26">
        <v>5.3</v>
      </c>
      <c r="O9" s="108">
        <f t="shared" si="0"/>
        <v>0.6</v>
      </c>
      <c r="P9" s="109">
        <f t="shared" si="1"/>
        <v>0</v>
      </c>
      <c r="Q9" s="110">
        <f t="shared" si="2"/>
        <v>0</v>
      </c>
      <c r="R9" s="111">
        <f t="shared" si="3"/>
        <v>5.449999999999999</v>
      </c>
      <c r="S9" s="112"/>
      <c r="T9" s="113">
        <f t="shared" si="4"/>
        <v>5.749999999999999</v>
      </c>
    </row>
    <row r="10" spans="1:20" ht="16.5" customHeight="1">
      <c r="A10" s="156" t="s">
        <v>51</v>
      </c>
      <c r="B10" s="118" t="s">
        <v>58</v>
      </c>
      <c r="C10" s="42">
        <v>2006</v>
      </c>
      <c r="D10" s="149" t="s">
        <v>26</v>
      </c>
      <c r="E10" s="20">
        <v>0.5</v>
      </c>
      <c r="F10" s="77">
        <v>0.5</v>
      </c>
      <c r="G10" s="80">
        <v>0</v>
      </c>
      <c r="H10" s="21">
        <v>0</v>
      </c>
      <c r="I10" s="22">
        <v>0</v>
      </c>
      <c r="J10" s="23">
        <v>0</v>
      </c>
      <c r="K10" s="24">
        <v>5.7</v>
      </c>
      <c r="L10" s="25">
        <v>5.4</v>
      </c>
      <c r="M10" s="25">
        <v>4.9</v>
      </c>
      <c r="N10" s="26">
        <v>5.5</v>
      </c>
      <c r="O10" s="108">
        <f t="shared" si="0"/>
        <v>0.5</v>
      </c>
      <c r="P10" s="109">
        <f t="shared" si="1"/>
        <v>0</v>
      </c>
      <c r="Q10" s="110">
        <f t="shared" si="2"/>
        <v>0</v>
      </c>
      <c r="R10" s="111">
        <f t="shared" si="3"/>
        <v>5.45</v>
      </c>
      <c r="S10" s="112"/>
      <c r="T10" s="113">
        <f t="shared" si="4"/>
        <v>5.7</v>
      </c>
    </row>
    <row r="11" spans="1:20" ht="16.5" customHeight="1">
      <c r="A11" s="156" t="s">
        <v>52</v>
      </c>
      <c r="B11" s="118" t="s">
        <v>44</v>
      </c>
      <c r="C11" s="42">
        <v>2005</v>
      </c>
      <c r="D11" s="149" t="s">
        <v>21</v>
      </c>
      <c r="E11" s="20">
        <v>1.1</v>
      </c>
      <c r="F11" s="77">
        <v>0.7</v>
      </c>
      <c r="G11" s="80">
        <v>0</v>
      </c>
      <c r="H11" s="21">
        <v>0</v>
      </c>
      <c r="I11" s="22">
        <v>0</v>
      </c>
      <c r="J11" s="23">
        <v>0</v>
      </c>
      <c r="K11" s="24">
        <v>6</v>
      </c>
      <c r="L11" s="25">
        <v>6.2</v>
      </c>
      <c r="M11" s="25">
        <v>5.1</v>
      </c>
      <c r="N11" s="26">
        <v>5.8</v>
      </c>
      <c r="O11" s="108">
        <f t="shared" si="0"/>
        <v>0.9</v>
      </c>
      <c r="P11" s="109">
        <f t="shared" si="1"/>
        <v>0</v>
      </c>
      <c r="Q11" s="110">
        <f t="shared" si="2"/>
        <v>0</v>
      </c>
      <c r="R11" s="111">
        <f t="shared" si="3"/>
        <v>5.9</v>
      </c>
      <c r="S11" s="112"/>
      <c r="T11" s="113">
        <f t="shared" si="4"/>
        <v>6.3500000000000005</v>
      </c>
    </row>
    <row r="12" spans="1:20" ht="16.5" customHeight="1" thickBot="1">
      <c r="A12" s="156" t="s">
        <v>53</v>
      </c>
      <c r="B12" s="66" t="s">
        <v>59</v>
      </c>
      <c r="C12" s="63">
        <v>2006</v>
      </c>
      <c r="D12" s="157" t="s">
        <v>26</v>
      </c>
      <c r="E12" s="158">
        <v>0.6</v>
      </c>
      <c r="F12" s="159">
        <v>0.6</v>
      </c>
      <c r="G12" s="160">
        <v>0</v>
      </c>
      <c r="H12" s="161">
        <v>0</v>
      </c>
      <c r="I12" s="162">
        <v>0</v>
      </c>
      <c r="J12" s="163">
        <v>0</v>
      </c>
      <c r="K12" s="164">
        <v>6</v>
      </c>
      <c r="L12" s="165">
        <v>5.8</v>
      </c>
      <c r="M12" s="165">
        <v>5.4</v>
      </c>
      <c r="N12" s="166">
        <v>5.2</v>
      </c>
      <c r="O12" s="167">
        <f t="shared" si="0"/>
        <v>0.6</v>
      </c>
      <c r="P12" s="168">
        <f t="shared" si="1"/>
        <v>0</v>
      </c>
      <c r="Q12" s="169">
        <f t="shared" si="2"/>
        <v>0</v>
      </c>
      <c r="R12" s="170">
        <f t="shared" si="3"/>
        <v>5.6</v>
      </c>
      <c r="S12" s="171"/>
      <c r="T12" s="172">
        <f t="shared" si="4"/>
        <v>5.8999999999999995</v>
      </c>
    </row>
    <row r="13" spans="1:4" ht="16.5" customHeight="1">
      <c r="A13" s="2"/>
      <c r="B13" s="1"/>
      <c r="C13" s="1"/>
      <c r="D13" s="1"/>
    </row>
    <row r="14" spans="1:4" ht="16.5" customHeight="1" thickBot="1">
      <c r="A14" s="2"/>
      <c r="B14" s="41" t="s">
        <v>18</v>
      </c>
      <c r="C14" s="1"/>
      <c r="D14" s="1"/>
    </row>
    <row r="15" spans="1:20" ht="19.5" customHeight="1">
      <c r="A15" s="2"/>
      <c r="B15" s="28" t="s">
        <v>17</v>
      </c>
      <c r="C15" s="185" t="s">
        <v>8</v>
      </c>
      <c r="D15" s="188" t="s">
        <v>9</v>
      </c>
      <c r="E15" s="191" t="s">
        <v>30</v>
      </c>
      <c r="F15" s="192"/>
      <c r="G15" s="192"/>
      <c r="H15" s="193"/>
      <c r="I15" s="173" t="s">
        <v>0</v>
      </c>
      <c r="J15" s="197"/>
      <c r="K15" s="198" t="s">
        <v>1</v>
      </c>
      <c r="L15" s="199"/>
      <c r="M15" s="199"/>
      <c r="N15" s="200"/>
      <c r="O15" s="3" t="s">
        <v>28</v>
      </c>
      <c r="P15" s="87" t="s">
        <v>29</v>
      </c>
      <c r="Q15" s="4" t="s">
        <v>24</v>
      </c>
      <c r="R15" s="5" t="s">
        <v>23</v>
      </c>
      <c r="S15" s="60" t="s">
        <v>25</v>
      </c>
      <c r="T15" s="6" t="s">
        <v>2</v>
      </c>
    </row>
    <row r="16" spans="1:20" ht="16.5" customHeight="1">
      <c r="A16" s="2"/>
      <c r="B16" s="183" t="s">
        <v>63</v>
      </c>
      <c r="C16" s="186"/>
      <c r="D16" s="189"/>
      <c r="E16" s="194" t="s">
        <v>28</v>
      </c>
      <c r="F16" s="195"/>
      <c r="G16" s="195" t="s">
        <v>29</v>
      </c>
      <c r="H16" s="196"/>
      <c r="I16" s="178" t="s">
        <v>22</v>
      </c>
      <c r="J16" s="179"/>
      <c r="K16" s="201" t="s">
        <v>23</v>
      </c>
      <c r="L16" s="202"/>
      <c r="M16" s="202"/>
      <c r="N16" s="203"/>
      <c r="O16" s="7"/>
      <c r="P16" s="88"/>
      <c r="Q16" s="8"/>
      <c r="R16" s="9"/>
      <c r="S16" s="59"/>
      <c r="T16" s="10"/>
    </row>
    <row r="17" spans="1:20" ht="30" customHeight="1" thickBot="1">
      <c r="A17" s="2"/>
      <c r="B17" s="184"/>
      <c r="C17" s="187"/>
      <c r="D17" s="190"/>
      <c r="E17" s="15">
        <v>1</v>
      </c>
      <c r="F17" s="76">
        <v>2</v>
      </c>
      <c r="G17" s="82">
        <v>1</v>
      </c>
      <c r="H17" s="16">
        <v>2</v>
      </c>
      <c r="I17" s="85">
        <v>1</v>
      </c>
      <c r="J17" s="86">
        <v>2</v>
      </c>
      <c r="K17" s="17">
        <v>1</v>
      </c>
      <c r="L17" s="18">
        <v>2</v>
      </c>
      <c r="M17" s="18">
        <v>3</v>
      </c>
      <c r="N17" s="19">
        <v>4</v>
      </c>
      <c r="O17" s="11"/>
      <c r="P17" s="89"/>
      <c r="Q17" s="12"/>
      <c r="R17" s="13"/>
      <c r="S17" s="14"/>
      <c r="T17" s="74" t="s">
        <v>27</v>
      </c>
    </row>
    <row r="18" spans="1:20" ht="16.5" customHeight="1" thickTop="1">
      <c r="A18" s="2" t="s">
        <v>3</v>
      </c>
      <c r="B18" s="64" t="s">
        <v>48</v>
      </c>
      <c r="C18" s="43">
        <v>2004</v>
      </c>
      <c r="D18" s="68" t="s">
        <v>26</v>
      </c>
      <c r="E18" s="49">
        <v>1</v>
      </c>
      <c r="F18" s="79">
        <v>0.9</v>
      </c>
      <c r="G18" s="83">
        <v>0</v>
      </c>
      <c r="H18" s="50">
        <v>0</v>
      </c>
      <c r="I18" s="51">
        <v>0</v>
      </c>
      <c r="J18" s="130">
        <v>0</v>
      </c>
      <c r="K18" s="52">
        <v>6.2</v>
      </c>
      <c r="L18" s="53">
        <v>6.2</v>
      </c>
      <c r="M18" s="53">
        <v>5.6</v>
      </c>
      <c r="N18" s="54">
        <v>6.1</v>
      </c>
      <c r="O18" s="108">
        <f aca="true" t="shared" si="5" ref="O18:O25">AVERAGE(E18:F18)</f>
        <v>0.95</v>
      </c>
      <c r="P18" s="109">
        <f aca="true" t="shared" si="6" ref="P18:P25">AVERAGE(G18:H18)</f>
        <v>0</v>
      </c>
      <c r="Q18" s="110">
        <f aca="true" t="shared" si="7" ref="Q18:Q25">AVERAGE(I18:J18)</f>
        <v>0</v>
      </c>
      <c r="R18" s="111">
        <f aca="true" t="shared" si="8" ref="R18:R25">MEDIAN(K18:N18)</f>
        <v>6.15</v>
      </c>
      <c r="S18" s="112"/>
      <c r="T18" s="113">
        <f aca="true" t="shared" si="9" ref="T18:T25">SUM(O18:P18)/2+Q18+R18-S18</f>
        <v>6.625</v>
      </c>
    </row>
    <row r="19" spans="1:20" ht="16.5" customHeight="1">
      <c r="A19" s="2" t="s">
        <v>4</v>
      </c>
      <c r="B19" s="154" t="s">
        <v>35</v>
      </c>
      <c r="C19" s="43">
        <v>2004</v>
      </c>
      <c r="D19" s="68" t="s">
        <v>26</v>
      </c>
      <c r="E19" s="20">
        <v>1.3</v>
      </c>
      <c r="F19" s="77">
        <v>1.5</v>
      </c>
      <c r="G19" s="84">
        <v>0</v>
      </c>
      <c r="H19" s="21">
        <v>0</v>
      </c>
      <c r="I19" s="22">
        <v>0</v>
      </c>
      <c r="J19" s="131">
        <v>0</v>
      </c>
      <c r="K19" s="24">
        <v>6</v>
      </c>
      <c r="L19" s="25">
        <v>6.6</v>
      </c>
      <c r="M19" s="25">
        <v>6.2</v>
      </c>
      <c r="N19" s="26">
        <v>7.4</v>
      </c>
      <c r="O19" s="108">
        <f t="shared" si="5"/>
        <v>1.4</v>
      </c>
      <c r="P19" s="109">
        <f t="shared" si="6"/>
        <v>0</v>
      </c>
      <c r="Q19" s="110">
        <f t="shared" si="7"/>
        <v>0</v>
      </c>
      <c r="R19" s="111">
        <f t="shared" si="8"/>
        <v>6.4</v>
      </c>
      <c r="S19" s="112"/>
      <c r="T19" s="113">
        <f t="shared" si="9"/>
        <v>7.1000000000000005</v>
      </c>
    </row>
    <row r="20" spans="1:20" ht="16.5" customHeight="1">
      <c r="A20" s="2" t="s">
        <v>5</v>
      </c>
      <c r="B20" s="65" t="s">
        <v>56</v>
      </c>
      <c r="C20" s="42">
        <v>2004</v>
      </c>
      <c r="D20" s="67" t="s">
        <v>21</v>
      </c>
      <c r="E20" s="45">
        <v>1.2</v>
      </c>
      <c r="F20" s="78">
        <v>0.7</v>
      </c>
      <c r="G20" s="84">
        <v>0</v>
      </c>
      <c r="H20" s="21">
        <v>0</v>
      </c>
      <c r="I20" s="22">
        <v>0</v>
      </c>
      <c r="J20" s="131">
        <v>0</v>
      </c>
      <c r="K20" s="46">
        <v>5.7</v>
      </c>
      <c r="L20" s="47">
        <v>6.4</v>
      </c>
      <c r="M20" s="47">
        <v>5.8</v>
      </c>
      <c r="N20" s="48">
        <v>6.3</v>
      </c>
      <c r="O20" s="108">
        <f t="shared" si="5"/>
        <v>0.95</v>
      </c>
      <c r="P20" s="109">
        <f t="shared" si="6"/>
        <v>0</v>
      </c>
      <c r="Q20" s="110">
        <f t="shared" si="7"/>
        <v>0</v>
      </c>
      <c r="R20" s="111">
        <f t="shared" si="8"/>
        <v>6.05</v>
      </c>
      <c r="S20" s="112"/>
      <c r="T20" s="113">
        <f t="shared" si="9"/>
        <v>6.5249999999999995</v>
      </c>
    </row>
    <row r="21" spans="1:20" ht="16.5" customHeight="1">
      <c r="A21" s="44" t="s">
        <v>6</v>
      </c>
      <c r="B21" s="118" t="s">
        <v>33</v>
      </c>
      <c r="C21" s="42">
        <v>2004</v>
      </c>
      <c r="D21" s="120" t="s">
        <v>26</v>
      </c>
      <c r="E21" s="20">
        <v>0.7</v>
      </c>
      <c r="F21" s="77">
        <v>0.7</v>
      </c>
      <c r="G21" s="84">
        <v>0</v>
      </c>
      <c r="H21" s="21">
        <v>0</v>
      </c>
      <c r="I21" s="22">
        <v>0</v>
      </c>
      <c r="J21" s="131">
        <v>0</v>
      </c>
      <c r="K21" s="24">
        <v>5.6</v>
      </c>
      <c r="L21" s="27">
        <v>6.7</v>
      </c>
      <c r="M21" s="75">
        <v>5.7</v>
      </c>
      <c r="N21" s="26">
        <v>6.2</v>
      </c>
      <c r="O21" s="108">
        <f t="shared" si="5"/>
        <v>0.7</v>
      </c>
      <c r="P21" s="109">
        <f t="shared" si="6"/>
        <v>0</v>
      </c>
      <c r="Q21" s="110">
        <f t="shared" si="7"/>
        <v>0</v>
      </c>
      <c r="R21" s="111">
        <f t="shared" si="8"/>
        <v>5.95</v>
      </c>
      <c r="S21" s="112"/>
      <c r="T21" s="113">
        <f t="shared" si="9"/>
        <v>6.3</v>
      </c>
    </row>
    <row r="22" spans="1:20" ht="16.5" customHeight="1">
      <c r="A22" s="44" t="s">
        <v>7</v>
      </c>
      <c r="B22" s="65" t="s">
        <v>34</v>
      </c>
      <c r="C22" s="43">
        <v>2004</v>
      </c>
      <c r="D22" s="68" t="s">
        <v>21</v>
      </c>
      <c r="E22" s="20">
        <v>0.9</v>
      </c>
      <c r="F22" s="77">
        <v>0.9</v>
      </c>
      <c r="G22" s="84">
        <v>0</v>
      </c>
      <c r="H22" s="21">
        <v>0</v>
      </c>
      <c r="I22" s="22">
        <v>0</v>
      </c>
      <c r="J22" s="131">
        <v>0</v>
      </c>
      <c r="K22" s="24">
        <v>5.9</v>
      </c>
      <c r="L22" s="27">
        <v>6</v>
      </c>
      <c r="M22" s="75">
        <v>5.5</v>
      </c>
      <c r="N22" s="26">
        <v>6.1</v>
      </c>
      <c r="O22" s="108">
        <f t="shared" si="5"/>
        <v>0.9</v>
      </c>
      <c r="P22" s="109">
        <f t="shared" si="6"/>
        <v>0</v>
      </c>
      <c r="Q22" s="110">
        <f t="shared" si="7"/>
        <v>0</v>
      </c>
      <c r="R22" s="111">
        <f t="shared" si="8"/>
        <v>5.95</v>
      </c>
      <c r="S22" s="112"/>
      <c r="T22" s="113">
        <f t="shared" si="9"/>
        <v>6.4</v>
      </c>
    </row>
    <row r="23" spans="1:20" ht="15.75">
      <c r="A23" s="44" t="s">
        <v>50</v>
      </c>
      <c r="B23" s="118" t="s">
        <v>49</v>
      </c>
      <c r="C23" s="42">
        <v>2004</v>
      </c>
      <c r="D23" s="67" t="s">
        <v>21</v>
      </c>
      <c r="E23" s="20">
        <v>0.3</v>
      </c>
      <c r="F23" s="77">
        <v>0.4</v>
      </c>
      <c r="G23" s="84">
        <v>0</v>
      </c>
      <c r="H23" s="21">
        <v>0</v>
      </c>
      <c r="I23" s="22">
        <v>0</v>
      </c>
      <c r="J23" s="131">
        <v>0</v>
      </c>
      <c r="K23" s="24">
        <v>5.5</v>
      </c>
      <c r="L23" s="27">
        <v>6</v>
      </c>
      <c r="M23" s="75">
        <v>5.4</v>
      </c>
      <c r="N23" s="26">
        <v>5.8</v>
      </c>
      <c r="O23" s="108">
        <f t="shared" si="5"/>
        <v>0.35</v>
      </c>
      <c r="P23" s="109">
        <f t="shared" si="6"/>
        <v>0</v>
      </c>
      <c r="Q23" s="110">
        <f t="shared" si="7"/>
        <v>0</v>
      </c>
      <c r="R23" s="111">
        <f t="shared" si="8"/>
        <v>5.65</v>
      </c>
      <c r="S23" s="112"/>
      <c r="T23" s="113">
        <f t="shared" si="9"/>
        <v>5.825</v>
      </c>
    </row>
    <row r="24" spans="1:20" ht="15.75">
      <c r="A24" s="44" t="s">
        <v>51</v>
      </c>
      <c r="B24" s="65" t="s">
        <v>46</v>
      </c>
      <c r="C24" s="42">
        <v>2004</v>
      </c>
      <c r="D24" s="67" t="s">
        <v>47</v>
      </c>
      <c r="E24" s="20">
        <v>2</v>
      </c>
      <c r="F24" s="77">
        <v>1.5</v>
      </c>
      <c r="G24" s="84">
        <v>0</v>
      </c>
      <c r="H24" s="21">
        <v>0</v>
      </c>
      <c r="I24" s="22">
        <v>0</v>
      </c>
      <c r="J24" s="131">
        <v>0</v>
      </c>
      <c r="K24" s="24">
        <v>6</v>
      </c>
      <c r="L24" s="27">
        <v>7</v>
      </c>
      <c r="M24" s="75">
        <v>6.3</v>
      </c>
      <c r="N24" s="26">
        <v>6.6</v>
      </c>
      <c r="O24" s="108">
        <f t="shared" si="5"/>
        <v>1.75</v>
      </c>
      <c r="P24" s="109">
        <f t="shared" si="6"/>
        <v>0</v>
      </c>
      <c r="Q24" s="110">
        <f t="shared" si="7"/>
        <v>0</v>
      </c>
      <c r="R24" s="111">
        <f t="shared" si="8"/>
        <v>6.449999999999999</v>
      </c>
      <c r="S24" s="112"/>
      <c r="T24" s="113">
        <f t="shared" si="9"/>
        <v>7.324999999999999</v>
      </c>
    </row>
    <row r="25" spans="1:20" ht="16.5" thickBot="1">
      <c r="A25" s="44" t="s">
        <v>52</v>
      </c>
      <c r="B25" s="66" t="s">
        <v>36</v>
      </c>
      <c r="C25" s="63">
        <v>2004</v>
      </c>
      <c r="D25" s="155" t="s">
        <v>21</v>
      </c>
      <c r="E25" s="134">
        <v>0.8</v>
      </c>
      <c r="F25" s="135">
        <v>0.6</v>
      </c>
      <c r="G25" s="136">
        <v>0</v>
      </c>
      <c r="H25" s="132">
        <v>0</v>
      </c>
      <c r="I25" s="133">
        <v>0</v>
      </c>
      <c r="J25" s="133">
        <v>0</v>
      </c>
      <c r="K25" s="137">
        <v>5.8</v>
      </c>
      <c r="L25" s="138">
        <v>7</v>
      </c>
      <c r="M25" s="139">
        <v>6</v>
      </c>
      <c r="N25" s="140">
        <v>6.5</v>
      </c>
      <c r="O25" s="141">
        <f t="shared" si="5"/>
        <v>0.7</v>
      </c>
      <c r="P25" s="142">
        <f t="shared" si="6"/>
        <v>0</v>
      </c>
      <c r="Q25" s="143">
        <f t="shared" si="7"/>
        <v>0</v>
      </c>
      <c r="R25" s="144">
        <f t="shared" si="8"/>
        <v>6.25</v>
      </c>
      <c r="S25" s="145"/>
      <c r="T25" s="146">
        <f t="shared" si="9"/>
        <v>6.6</v>
      </c>
    </row>
  </sheetData>
  <sheetProtection/>
  <mergeCells count="20">
    <mergeCell ref="C2:C4"/>
    <mergeCell ref="D2:D4"/>
    <mergeCell ref="E2:H2"/>
    <mergeCell ref="I15:J15"/>
    <mergeCell ref="K15:N15"/>
    <mergeCell ref="B16:B17"/>
    <mergeCell ref="I16:J16"/>
    <mergeCell ref="K16:N16"/>
    <mergeCell ref="E16:F16"/>
    <mergeCell ref="G16:H16"/>
    <mergeCell ref="I2:J2"/>
    <mergeCell ref="K2:N2"/>
    <mergeCell ref="I3:J3"/>
    <mergeCell ref="K3:N3"/>
    <mergeCell ref="B3:B4"/>
    <mergeCell ref="C15:C17"/>
    <mergeCell ref="D15:D17"/>
    <mergeCell ref="E15:H15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&amp;L3. závod 19. ročníku Jihočeské ligy 2009 – 2010&amp;RHumpolec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Layout" zoomScaleNormal="90" workbookViewId="0" topLeftCell="A1">
      <selection activeCell="N17" sqref="N17"/>
    </sheetView>
  </sheetViews>
  <sheetFormatPr defaultColWidth="9.00390625" defaultRowHeight="12.75"/>
  <cols>
    <col min="1" max="1" width="14.875" style="0" customWidth="1"/>
    <col min="2" max="2" width="19.125" style="0" customWidth="1"/>
    <col min="3" max="3" width="12.00390625" style="0" customWidth="1"/>
    <col min="4" max="9" width="10.75390625" style="0" customWidth="1"/>
    <col min="10" max="10" width="10.75390625" style="57" customWidth="1"/>
    <col min="11" max="16" width="10.75390625" style="0" customWidth="1"/>
  </cols>
  <sheetData>
    <row r="1" spans="1:16" ht="21" customHeight="1">
      <c r="A1" s="220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O1" s="221"/>
      <c r="P1" s="221"/>
    </row>
    <row r="2" spans="1:10" ht="15.75" customHeight="1">
      <c r="A2" s="38"/>
      <c r="B2" s="38"/>
      <c r="C2" s="38"/>
      <c r="D2" s="38"/>
      <c r="E2" s="38"/>
      <c r="F2" s="38"/>
      <c r="G2" s="38"/>
      <c r="H2" s="38"/>
      <c r="I2" s="38"/>
      <c r="J2" s="55"/>
    </row>
    <row r="3" spans="1:10" ht="15.75" customHeight="1">
      <c r="A3" s="232" t="s">
        <v>40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9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55"/>
    </row>
    <row r="5" spans="1:10" ht="15.75" customHeight="1" thickBot="1">
      <c r="A5" s="233" t="s">
        <v>11</v>
      </c>
      <c r="B5" s="204" t="s">
        <v>12</v>
      </c>
      <c r="C5" s="207" t="s">
        <v>13</v>
      </c>
      <c r="D5" s="210" t="s">
        <v>14</v>
      </c>
      <c r="E5" s="213" t="s">
        <v>19</v>
      </c>
      <c r="F5" s="213"/>
      <c r="G5" s="213"/>
      <c r="H5" s="213"/>
      <c r="I5" s="213"/>
      <c r="J5" s="214"/>
    </row>
    <row r="6" spans="1:10" ht="30" customHeight="1">
      <c r="A6" s="234"/>
      <c r="B6" s="205"/>
      <c r="C6" s="208"/>
      <c r="D6" s="211"/>
      <c r="E6" s="217" t="s">
        <v>30</v>
      </c>
      <c r="F6" s="218"/>
      <c r="G6" s="31" t="s">
        <v>15</v>
      </c>
      <c r="H6" s="32" t="s">
        <v>1</v>
      </c>
      <c r="I6" s="61" t="s">
        <v>25</v>
      </c>
      <c r="J6" s="215" t="s">
        <v>20</v>
      </c>
    </row>
    <row r="7" spans="1:10" ht="19.5" customHeight="1" thickBot="1">
      <c r="A7" s="235"/>
      <c r="B7" s="206"/>
      <c r="C7" s="209"/>
      <c r="D7" s="212"/>
      <c r="E7" s="152" t="s">
        <v>28</v>
      </c>
      <c r="F7" s="102" t="s">
        <v>29</v>
      </c>
      <c r="G7" s="128" t="s">
        <v>24</v>
      </c>
      <c r="H7" s="129" t="s">
        <v>23</v>
      </c>
      <c r="I7" s="62"/>
      <c r="J7" s="216"/>
    </row>
    <row r="8" spans="1:10" ht="15.75" customHeight="1" thickTop="1">
      <c r="A8" s="34" t="s">
        <v>3</v>
      </c>
      <c r="B8" s="65" t="s">
        <v>44</v>
      </c>
      <c r="C8" s="43">
        <v>2005</v>
      </c>
      <c r="D8" s="119" t="s">
        <v>21</v>
      </c>
      <c r="E8" s="126">
        <f>'1. Sestava'!O11</f>
        <v>0.9</v>
      </c>
      <c r="F8" s="126">
        <f>'1. Sestava'!P11</f>
        <v>0</v>
      </c>
      <c r="G8" s="127">
        <f>'1. Sestava'!Q11</f>
        <v>0</v>
      </c>
      <c r="H8" s="127">
        <f>'1. Sestava'!R11</f>
        <v>5.9</v>
      </c>
      <c r="I8" s="125">
        <f>'1. Sestava'!S11</f>
        <v>0</v>
      </c>
      <c r="J8" s="115">
        <f>'1. Sestava'!T11</f>
        <v>6.3500000000000005</v>
      </c>
    </row>
    <row r="9" spans="1:10" ht="15.75" customHeight="1">
      <c r="A9" s="34" t="s">
        <v>4</v>
      </c>
      <c r="B9" s="65" t="s">
        <v>61</v>
      </c>
      <c r="C9" s="43">
        <v>2005</v>
      </c>
      <c r="D9" s="119" t="s">
        <v>26</v>
      </c>
      <c r="E9" s="126">
        <f>'1. Sestava'!O6</f>
        <v>0.55</v>
      </c>
      <c r="F9" s="126">
        <f>'1. Sestava'!P6</f>
        <v>0</v>
      </c>
      <c r="G9" s="127">
        <f>'1. Sestava'!Q6</f>
        <v>0</v>
      </c>
      <c r="H9" s="127">
        <f>'1. Sestava'!R6</f>
        <v>5.800000000000001</v>
      </c>
      <c r="I9" s="125">
        <f>'1. Sestava'!S6</f>
        <v>0</v>
      </c>
      <c r="J9" s="115">
        <f>'1. Sestava'!T6</f>
        <v>6.075000000000001</v>
      </c>
    </row>
    <row r="10" spans="1:10" ht="15.75">
      <c r="A10" s="34" t="s">
        <v>5</v>
      </c>
      <c r="B10" s="118" t="s">
        <v>59</v>
      </c>
      <c r="C10" s="43">
        <v>2006</v>
      </c>
      <c r="D10" s="119" t="s">
        <v>26</v>
      </c>
      <c r="E10" s="126">
        <f>'1. Sestava'!O12</f>
        <v>0.6</v>
      </c>
      <c r="F10" s="126">
        <f>'1. Sestava'!P12</f>
        <v>0</v>
      </c>
      <c r="G10" s="127">
        <f>'1. Sestava'!Q12</f>
        <v>0</v>
      </c>
      <c r="H10" s="127">
        <f>'1. Sestava'!R12</f>
        <v>5.6</v>
      </c>
      <c r="I10" s="125">
        <f>'1. Sestava'!S12</f>
        <v>0</v>
      </c>
      <c r="J10" s="115">
        <f>'1. Sestava'!T12</f>
        <v>5.8999999999999995</v>
      </c>
    </row>
    <row r="11" spans="1:10" ht="15.75">
      <c r="A11" s="34" t="s">
        <v>6</v>
      </c>
      <c r="B11" s="65" t="s">
        <v>57</v>
      </c>
      <c r="C11" s="43">
        <v>2005</v>
      </c>
      <c r="D11" s="119" t="s">
        <v>26</v>
      </c>
      <c r="E11" s="126">
        <f>'1. Sestava'!O9</f>
        <v>0.6</v>
      </c>
      <c r="F11" s="126">
        <f>'1. Sestava'!P9</f>
        <v>0</v>
      </c>
      <c r="G11" s="127">
        <f>'1. Sestava'!Q9</f>
        <v>0</v>
      </c>
      <c r="H11" s="127">
        <f>'1. Sestava'!R9</f>
        <v>5.449999999999999</v>
      </c>
      <c r="I11" s="125">
        <f>'1. Sestava'!S9</f>
        <v>0</v>
      </c>
      <c r="J11" s="115">
        <f>'1. Sestava'!T9</f>
        <v>5.749999999999999</v>
      </c>
    </row>
    <row r="12" spans="1:10" ht="15.75">
      <c r="A12" s="34" t="s">
        <v>7</v>
      </c>
      <c r="B12" s="118" t="s">
        <v>58</v>
      </c>
      <c r="C12" s="42">
        <v>2006</v>
      </c>
      <c r="D12" s="149" t="s">
        <v>26</v>
      </c>
      <c r="E12" s="126">
        <f>'1. Sestava'!O10</f>
        <v>0.5</v>
      </c>
      <c r="F12" s="126">
        <f>'1. Sestava'!P10</f>
        <v>0</v>
      </c>
      <c r="G12" s="127">
        <f>'1. Sestava'!Q10</f>
        <v>0</v>
      </c>
      <c r="H12" s="127">
        <f>'1. Sestava'!R10</f>
        <v>5.45</v>
      </c>
      <c r="I12" s="125">
        <f>'1. Sestava'!S10</f>
        <v>0</v>
      </c>
      <c r="J12" s="115">
        <f>'1. Sestava'!T10</f>
        <v>5.7</v>
      </c>
    </row>
    <row r="13" spans="1:10" ht="15.75">
      <c r="A13" s="34" t="s">
        <v>50</v>
      </c>
      <c r="B13" s="154" t="s">
        <v>60</v>
      </c>
      <c r="C13" s="42">
        <v>2006</v>
      </c>
      <c r="D13" s="149" t="s">
        <v>21</v>
      </c>
      <c r="E13" s="126">
        <f>'1. Sestava'!O8</f>
        <v>0.35</v>
      </c>
      <c r="F13" s="126">
        <f>'1. Sestava'!P8</f>
        <v>0</v>
      </c>
      <c r="G13" s="127">
        <f>'1. Sestava'!Q8</f>
        <v>0</v>
      </c>
      <c r="H13" s="127">
        <f>'1. Sestava'!R8</f>
        <v>5.35</v>
      </c>
      <c r="I13" s="125">
        <f>'1. Sestava'!S8</f>
        <v>0</v>
      </c>
      <c r="J13" s="115">
        <f>'1. Sestava'!T8</f>
        <v>5.5249999999999995</v>
      </c>
    </row>
    <row r="14" spans="1:10" ht="15.75">
      <c r="A14" s="34" t="s">
        <v>51</v>
      </c>
      <c r="B14" s="154" t="s">
        <v>42</v>
      </c>
      <c r="C14" s="42">
        <v>2005</v>
      </c>
      <c r="D14" s="149" t="s">
        <v>26</v>
      </c>
      <c r="E14" s="126">
        <f>'1. Sestava'!O7</f>
        <v>0.30000000000000004</v>
      </c>
      <c r="F14" s="126">
        <f>'1. Sestava'!P7</f>
        <v>0</v>
      </c>
      <c r="G14" s="127">
        <f>'1. Sestava'!Q7</f>
        <v>0</v>
      </c>
      <c r="H14" s="127">
        <f>'1. Sestava'!R7</f>
        <v>5.35</v>
      </c>
      <c r="I14" s="125">
        <f>'1. Sestava'!S7</f>
        <v>0</v>
      </c>
      <c r="J14" s="115">
        <f>'1. Sestava'!T7</f>
        <v>5.5</v>
      </c>
    </row>
    <row r="15" spans="1:10" ht="16.5" thickBot="1">
      <c r="A15" s="35" t="s">
        <v>52</v>
      </c>
      <c r="B15" s="66" t="s">
        <v>55</v>
      </c>
      <c r="C15" s="63">
        <v>2005</v>
      </c>
      <c r="D15" s="157" t="s">
        <v>26</v>
      </c>
      <c r="E15" s="104">
        <f>'1. Sestava'!O5</f>
        <v>0.35</v>
      </c>
      <c r="F15" s="104">
        <f>'1. Sestava'!P5</f>
        <v>0</v>
      </c>
      <c r="G15" s="105">
        <f>'1. Sestava'!Q5</f>
        <v>0</v>
      </c>
      <c r="H15" s="105">
        <f>'1. Sestava'!R5</f>
        <v>5.3</v>
      </c>
      <c r="I15" s="106">
        <f>'1. Sestava'!S5</f>
        <v>0</v>
      </c>
      <c r="J15" s="116">
        <f>'1. Sestava'!T5</f>
        <v>5.475</v>
      </c>
    </row>
    <row r="16" spans="1:10" ht="15.75">
      <c r="A16" s="151"/>
      <c r="B16" s="147"/>
      <c r="C16" s="148"/>
      <c r="D16" s="147"/>
      <c r="E16" s="94"/>
      <c r="F16" s="94"/>
      <c r="G16" s="94"/>
      <c r="H16" s="94"/>
      <c r="I16" s="94"/>
      <c r="J16" s="96"/>
    </row>
    <row r="17" spans="1:10" ht="16.5" customHeight="1">
      <c r="A17" s="38"/>
      <c r="B17" s="38"/>
      <c r="C17" s="38"/>
      <c r="D17" s="38"/>
      <c r="E17" s="38"/>
      <c r="F17" s="38"/>
      <c r="G17" s="38"/>
      <c r="H17" s="38"/>
      <c r="I17" s="38"/>
      <c r="J17" s="55"/>
    </row>
    <row r="18" spans="1:10" ht="15.75" customHeight="1">
      <c r="A18" s="39" t="s">
        <v>41</v>
      </c>
      <c r="B18" s="39"/>
      <c r="C18" s="39"/>
      <c r="D18" s="39"/>
      <c r="E18" s="39"/>
      <c r="F18" s="39"/>
      <c r="G18" s="39"/>
      <c r="H18" s="39"/>
      <c r="I18" s="39"/>
      <c r="J18" s="56"/>
    </row>
    <row r="19" spans="1:10" ht="9.75" customHeight="1" thickBot="1">
      <c r="A19" s="38"/>
      <c r="B19" s="38"/>
      <c r="C19" s="38"/>
      <c r="D19" s="38"/>
      <c r="E19" s="38"/>
      <c r="F19" s="38"/>
      <c r="G19" s="38"/>
      <c r="H19" s="38"/>
      <c r="I19" s="38"/>
      <c r="J19" s="55"/>
    </row>
    <row r="20" spans="1:16" ht="15.75" customHeight="1" thickBot="1">
      <c r="A20" s="204" t="s">
        <v>11</v>
      </c>
      <c r="B20" s="204" t="s">
        <v>12</v>
      </c>
      <c r="C20" s="227" t="s">
        <v>13</v>
      </c>
      <c r="D20" s="210" t="s">
        <v>14</v>
      </c>
      <c r="E20" s="222" t="s">
        <v>19</v>
      </c>
      <c r="F20" s="213"/>
      <c r="G20" s="223"/>
      <c r="H20" s="223"/>
      <c r="I20" s="223"/>
      <c r="J20" s="224"/>
      <c r="K20" s="97"/>
      <c r="L20" s="98"/>
      <c r="M20" s="98"/>
      <c r="N20" s="98"/>
      <c r="O20" s="98"/>
      <c r="P20" s="99"/>
    </row>
    <row r="21" spans="1:16" ht="30" customHeight="1">
      <c r="A21" s="225"/>
      <c r="B21" s="225"/>
      <c r="C21" s="228"/>
      <c r="D21" s="230"/>
      <c r="E21" s="219" t="s">
        <v>30</v>
      </c>
      <c r="F21" s="218"/>
      <c r="G21" s="31" t="s">
        <v>15</v>
      </c>
      <c r="H21" s="32" t="s">
        <v>1</v>
      </c>
      <c r="I21" s="61" t="s">
        <v>25</v>
      </c>
      <c r="J21" s="215" t="s">
        <v>20</v>
      </c>
      <c r="K21" s="90"/>
      <c r="L21" s="90"/>
      <c r="M21" s="91"/>
      <c r="N21" s="91"/>
      <c r="O21" s="92"/>
      <c r="P21" s="100"/>
    </row>
    <row r="22" spans="1:16" ht="19.5" customHeight="1" thickBot="1">
      <c r="A22" s="226"/>
      <c r="B22" s="226"/>
      <c r="C22" s="229"/>
      <c r="D22" s="231"/>
      <c r="E22" s="101" t="s">
        <v>28</v>
      </c>
      <c r="F22" s="102" t="s">
        <v>29</v>
      </c>
      <c r="G22" s="36" t="s">
        <v>24</v>
      </c>
      <c r="H22" s="37" t="s">
        <v>23</v>
      </c>
      <c r="I22" s="62"/>
      <c r="J22" s="216"/>
      <c r="K22" s="93"/>
      <c r="L22" s="93"/>
      <c r="M22" s="93"/>
      <c r="N22" s="93"/>
      <c r="O22" s="92"/>
      <c r="P22" s="100"/>
    </row>
    <row r="23" spans="1:16" ht="15.75" customHeight="1" thickTop="1">
      <c r="A23" s="33" t="s">
        <v>3</v>
      </c>
      <c r="B23" s="64" t="s">
        <v>46</v>
      </c>
      <c r="C23" s="43">
        <v>2004</v>
      </c>
      <c r="D23" s="68" t="s">
        <v>47</v>
      </c>
      <c r="E23" s="103">
        <f>'1. Sestava'!O24</f>
        <v>1.75</v>
      </c>
      <c r="F23" s="121">
        <f>'1. Sestava'!P24</f>
        <v>0</v>
      </c>
      <c r="G23" s="122">
        <f>'1. Sestava'!Q24</f>
        <v>0</v>
      </c>
      <c r="H23" s="123">
        <f>'1. Sestava'!R24</f>
        <v>6.449999999999999</v>
      </c>
      <c r="I23" s="123">
        <f>'1. Sestava'!S24</f>
        <v>0</v>
      </c>
      <c r="J23" s="124">
        <f>'1. Sestava'!T24</f>
        <v>7.324999999999999</v>
      </c>
      <c r="K23" s="94"/>
      <c r="L23" s="94"/>
      <c r="M23" s="94"/>
      <c r="N23" s="94"/>
      <c r="O23" s="95"/>
      <c r="P23" s="96"/>
    </row>
    <row r="24" spans="1:16" ht="15.75" customHeight="1">
      <c r="A24" s="34" t="s">
        <v>4</v>
      </c>
      <c r="B24" s="154" t="s">
        <v>35</v>
      </c>
      <c r="C24" s="43">
        <v>2004</v>
      </c>
      <c r="D24" s="68" t="s">
        <v>26</v>
      </c>
      <c r="E24" s="29">
        <f>'1. Sestava'!O19</f>
        <v>1.4</v>
      </c>
      <c r="F24" s="70">
        <f>'1. Sestava'!P19</f>
        <v>0</v>
      </c>
      <c r="G24" s="30">
        <f>'1. Sestava'!Q19</f>
        <v>0</v>
      </c>
      <c r="H24" s="40">
        <f>'1. Sestava'!R19</f>
        <v>6.4</v>
      </c>
      <c r="I24" s="40">
        <f>'1. Sestava'!S19</f>
        <v>0</v>
      </c>
      <c r="J24" s="115">
        <f>'1. Sestava'!T19</f>
        <v>7.1000000000000005</v>
      </c>
      <c r="K24" s="94"/>
      <c r="L24" s="94"/>
      <c r="M24" s="94"/>
      <c r="N24" s="94"/>
      <c r="O24" s="95"/>
      <c r="P24" s="96"/>
    </row>
    <row r="25" spans="1:16" ht="15.75" customHeight="1">
      <c r="A25" s="34" t="s">
        <v>5</v>
      </c>
      <c r="B25" s="65" t="s">
        <v>48</v>
      </c>
      <c r="C25" s="42">
        <v>2004</v>
      </c>
      <c r="D25" s="67" t="s">
        <v>26</v>
      </c>
      <c r="E25" s="29">
        <f>'1. Sestava'!O18</f>
        <v>0.95</v>
      </c>
      <c r="F25" s="70">
        <f>'1. Sestava'!P18</f>
        <v>0</v>
      </c>
      <c r="G25" s="30">
        <f>'1. Sestava'!Q18</f>
        <v>0</v>
      </c>
      <c r="H25" s="40">
        <f>'1. Sestava'!R18</f>
        <v>6.15</v>
      </c>
      <c r="I25" s="40">
        <f>'1. Sestava'!S18</f>
        <v>0</v>
      </c>
      <c r="J25" s="115">
        <f>'1. Sestava'!T18</f>
        <v>6.625</v>
      </c>
      <c r="K25" s="94"/>
      <c r="L25" s="94"/>
      <c r="M25" s="94"/>
      <c r="N25" s="94"/>
      <c r="O25" s="95"/>
      <c r="P25" s="96"/>
    </row>
    <row r="26" spans="1:16" ht="15.75" customHeight="1">
      <c r="A26" s="34" t="s">
        <v>6</v>
      </c>
      <c r="B26" s="118" t="s">
        <v>36</v>
      </c>
      <c r="C26" s="42">
        <v>2004</v>
      </c>
      <c r="D26" s="120" t="s">
        <v>21</v>
      </c>
      <c r="E26" s="29">
        <f>'1. Sestava'!O25</f>
        <v>0.7</v>
      </c>
      <c r="F26" s="70">
        <f>'1. Sestava'!P25</f>
        <v>0</v>
      </c>
      <c r="G26" s="30">
        <f>'1. Sestava'!Q25</f>
        <v>0</v>
      </c>
      <c r="H26" s="40">
        <f>'1. Sestava'!R25</f>
        <v>6.25</v>
      </c>
      <c r="I26" s="40">
        <f>'1. Sestava'!S25</f>
        <v>0</v>
      </c>
      <c r="J26" s="115">
        <f>'1. Sestava'!T25</f>
        <v>6.6</v>
      </c>
      <c r="K26" s="94"/>
      <c r="L26" s="94"/>
      <c r="M26" s="94"/>
      <c r="N26" s="94"/>
      <c r="O26" s="95"/>
      <c r="P26" s="96"/>
    </row>
    <row r="27" spans="1:10" ht="15.75" customHeight="1">
      <c r="A27" s="34" t="s">
        <v>7</v>
      </c>
      <c r="B27" s="65" t="s">
        <v>56</v>
      </c>
      <c r="C27" s="43">
        <v>2004</v>
      </c>
      <c r="D27" s="68" t="s">
        <v>21</v>
      </c>
      <c r="E27" s="29">
        <f>'1. Sestava'!O20</f>
        <v>0.95</v>
      </c>
      <c r="F27" s="70">
        <f>'1. Sestava'!P20</f>
        <v>0</v>
      </c>
      <c r="G27" s="30">
        <f>'1. Sestava'!Q20</f>
        <v>0</v>
      </c>
      <c r="H27" s="40">
        <f>'1. Sestava'!R20</f>
        <v>6.05</v>
      </c>
      <c r="I27" s="40">
        <f>'1. Sestava'!S20</f>
        <v>0</v>
      </c>
      <c r="J27" s="115">
        <f>'1. Sestava'!T20</f>
        <v>6.5249999999999995</v>
      </c>
    </row>
    <row r="28" spans="1:10" ht="15.75" customHeight="1">
      <c r="A28" s="34" t="s">
        <v>50</v>
      </c>
      <c r="B28" s="118" t="s">
        <v>34</v>
      </c>
      <c r="C28" s="42">
        <v>2004</v>
      </c>
      <c r="D28" s="67" t="s">
        <v>21</v>
      </c>
      <c r="E28" s="29">
        <f>'1. Sestava'!O22</f>
        <v>0.9</v>
      </c>
      <c r="F28" s="70">
        <f>'1. Sestava'!P22</f>
        <v>0</v>
      </c>
      <c r="G28" s="30">
        <f>'1. Sestava'!Q22</f>
        <v>0</v>
      </c>
      <c r="H28" s="40">
        <f>'1. Sestava'!R22</f>
        <v>5.95</v>
      </c>
      <c r="I28" s="40">
        <f>'1. Sestava'!S22</f>
        <v>0</v>
      </c>
      <c r="J28" s="115">
        <f>'1. Sestava'!T22</f>
        <v>6.4</v>
      </c>
    </row>
    <row r="29" spans="1:10" ht="15.75" customHeight="1">
      <c r="A29" s="34" t="s">
        <v>51</v>
      </c>
      <c r="B29" s="65" t="s">
        <v>33</v>
      </c>
      <c r="C29" s="42">
        <v>2004</v>
      </c>
      <c r="D29" s="67" t="s">
        <v>26</v>
      </c>
      <c r="E29" s="29">
        <f>'1. Sestava'!O21</f>
        <v>0.7</v>
      </c>
      <c r="F29" s="70">
        <f>'1. Sestava'!P21</f>
        <v>0</v>
      </c>
      <c r="G29" s="30">
        <f>'1. Sestava'!Q21</f>
        <v>0</v>
      </c>
      <c r="H29" s="40">
        <f>'1. Sestava'!R21</f>
        <v>5.95</v>
      </c>
      <c r="I29" s="40">
        <f>'1. Sestava'!S21</f>
        <v>0</v>
      </c>
      <c r="J29" s="115">
        <f>'1. Sestava'!T21</f>
        <v>6.3</v>
      </c>
    </row>
    <row r="30" spans="1:10" ht="15.75" customHeight="1" thickBot="1">
      <c r="A30" s="35" t="s">
        <v>52</v>
      </c>
      <c r="B30" s="66" t="s">
        <v>49</v>
      </c>
      <c r="C30" s="63">
        <v>2004</v>
      </c>
      <c r="D30" s="155" t="s">
        <v>21</v>
      </c>
      <c r="E30" s="150">
        <f>'1. Sestava'!O23</f>
        <v>0.35</v>
      </c>
      <c r="F30" s="104">
        <f>'1. Sestava'!P23</f>
        <v>0</v>
      </c>
      <c r="G30" s="105">
        <f>'1. Sestava'!Q23</f>
        <v>0</v>
      </c>
      <c r="H30" s="106">
        <f>'1. Sestava'!R23</f>
        <v>5.65</v>
      </c>
      <c r="I30" s="106">
        <f>'1. Sestava'!S23</f>
        <v>0</v>
      </c>
      <c r="J30" s="116">
        <f>'1. Sestava'!T23</f>
        <v>5.825</v>
      </c>
    </row>
    <row r="31" spans="1:10" ht="15.75" customHeight="1">
      <c r="A31" s="151"/>
      <c r="B31" s="147"/>
      <c r="C31" s="148"/>
      <c r="D31" s="147"/>
      <c r="E31" s="94"/>
      <c r="F31" s="94"/>
      <c r="G31" s="94"/>
      <c r="H31" s="94"/>
      <c r="I31" s="94"/>
      <c r="J31" s="96"/>
    </row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16">
    <mergeCell ref="E21:F21"/>
    <mergeCell ref="A1:P1"/>
    <mergeCell ref="E20:J20"/>
    <mergeCell ref="A20:A22"/>
    <mergeCell ref="B20:B22"/>
    <mergeCell ref="C20:C22"/>
    <mergeCell ref="D20:D22"/>
    <mergeCell ref="A3:J3"/>
    <mergeCell ref="A5:A7"/>
    <mergeCell ref="J21:J22"/>
    <mergeCell ref="B5:B7"/>
    <mergeCell ref="C5:C7"/>
    <mergeCell ref="D5:D7"/>
    <mergeCell ref="E5:J5"/>
    <mergeCell ref="J6:J7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&amp;L4. závod 21. ročníku Jihočeské ligy 2011 – 2012&amp;RHumpolec &amp;[22.04.2012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90" zoomScaleNormal="90" workbookViewId="0" topLeftCell="A1">
      <selection activeCell="D37" sqref="D37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7.75390625" style="0" customWidth="1"/>
    <col min="4" max="9" width="10.75390625" style="0" customWidth="1"/>
    <col min="10" max="10" width="10.75390625" style="57" customWidth="1"/>
    <col min="11" max="16" width="10.75390625" style="0" customWidth="1"/>
  </cols>
  <sheetData>
    <row r="1" spans="1:16" ht="21" customHeight="1">
      <c r="A1" s="220" t="s">
        <v>10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O1" s="221"/>
      <c r="P1" s="221"/>
    </row>
    <row r="2" spans="1:10" ht="15.75" customHeight="1">
      <c r="A2" s="38"/>
      <c r="B2" s="38"/>
      <c r="C2" s="38"/>
      <c r="D2" s="38"/>
      <c r="E2" s="38"/>
      <c r="F2" s="38"/>
      <c r="G2" s="38"/>
      <c r="H2" s="38"/>
      <c r="I2" s="38"/>
      <c r="J2" s="55"/>
    </row>
    <row r="3" spans="1:10" ht="15.75" customHeight="1">
      <c r="A3" s="232" t="s">
        <v>40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9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55"/>
    </row>
    <row r="5" spans="1:10" ht="15.75" customHeight="1" thickBot="1">
      <c r="A5" s="204" t="s">
        <v>11</v>
      </c>
      <c r="B5" s="204" t="s">
        <v>12</v>
      </c>
      <c r="C5" s="227" t="s">
        <v>13</v>
      </c>
      <c r="D5" s="210" t="s">
        <v>14</v>
      </c>
      <c r="E5" s="222" t="s">
        <v>19</v>
      </c>
      <c r="F5" s="213"/>
      <c r="G5" s="213"/>
      <c r="H5" s="213"/>
      <c r="I5" s="213"/>
      <c r="J5" s="214"/>
    </row>
    <row r="6" spans="1:10" ht="30" customHeight="1">
      <c r="A6" s="205"/>
      <c r="B6" s="205"/>
      <c r="C6" s="236"/>
      <c r="D6" s="211"/>
      <c r="E6" s="219" t="s">
        <v>30</v>
      </c>
      <c r="F6" s="218"/>
      <c r="G6" s="31" t="s">
        <v>15</v>
      </c>
      <c r="H6" s="32" t="s">
        <v>1</v>
      </c>
      <c r="I6" s="61" t="s">
        <v>25</v>
      </c>
      <c r="J6" s="215" t="s">
        <v>20</v>
      </c>
    </row>
    <row r="7" spans="1:10" ht="19.5" customHeight="1" thickBot="1">
      <c r="A7" s="206"/>
      <c r="B7" s="206"/>
      <c r="C7" s="237"/>
      <c r="D7" s="212"/>
      <c r="E7" s="101" t="s">
        <v>28</v>
      </c>
      <c r="F7" s="102" t="s">
        <v>29</v>
      </c>
      <c r="G7" s="36" t="s">
        <v>24</v>
      </c>
      <c r="H7" s="37" t="s">
        <v>23</v>
      </c>
      <c r="I7" s="62"/>
      <c r="J7" s="216"/>
    </row>
    <row r="8" spans="1:10" ht="15.75" customHeight="1" thickTop="1">
      <c r="A8" s="33" t="s">
        <v>3</v>
      </c>
      <c r="B8" s="64" t="s">
        <v>42</v>
      </c>
      <c r="C8" s="42"/>
      <c r="D8" s="67"/>
      <c r="E8" s="103">
        <f>'1. Sestava'!O4</f>
        <v>0</v>
      </c>
      <c r="F8" s="72">
        <f>'1. Sestava'!P4</f>
        <v>0</v>
      </c>
      <c r="G8" s="71">
        <f>'1. Sestava'!Q4</f>
        <v>0</v>
      </c>
      <c r="H8" s="58">
        <f>'1. Sestava'!R4</f>
        <v>0</v>
      </c>
      <c r="I8" s="58">
        <f>'1. Sestava'!S4</f>
        <v>0</v>
      </c>
      <c r="J8" s="115" t="str">
        <f>'1. Sestava'!T4</f>
        <v>bez náčiní</v>
      </c>
    </row>
    <row r="9" spans="1:10" ht="15.75" customHeight="1">
      <c r="A9" s="34" t="s">
        <v>4</v>
      </c>
      <c r="B9" s="65" t="s">
        <v>43</v>
      </c>
      <c r="C9" s="43"/>
      <c r="D9" s="68"/>
      <c r="E9" s="73" t="e">
        <f>'1. Sestava'!#REF!</f>
        <v>#REF!</v>
      </c>
      <c r="F9" s="30" t="e">
        <f>'1. Sestava'!#REF!</f>
        <v>#REF!</v>
      </c>
      <c r="G9" s="40" t="e">
        <f>'1. Sestava'!#REF!</f>
        <v>#REF!</v>
      </c>
      <c r="H9" s="30" t="e">
        <f>'1. Sestava'!#REF!</f>
        <v>#REF!</v>
      </c>
      <c r="I9" s="70" t="e">
        <f>'1. Sestava'!#REF!</f>
        <v>#REF!</v>
      </c>
      <c r="J9" s="115" t="e">
        <f>'1. Sestava'!#REF!</f>
        <v>#REF!</v>
      </c>
    </row>
    <row r="10" spans="1:10" ht="15.75" customHeight="1">
      <c r="A10" s="34" t="s">
        <v>5</v>
      </c>
      <c r="B10" s="65" t="s">
        <v>44</v>
      </c>
      <c r="C10" s="43"/>
      <c r="D10" s="68"/>
      <c r="E10" s="73">
        <f>'1. Sestava'!O5</f>
        <v>0.35</v>
      </c>
      <c r="F10" s="30">
        <f>'1. Sestava'!P5</f>
        <v>0</v>
      </c>
      <c r="G10" s="40">
        <f>'1. Sestava'!Q5</f>
        <v>0</v>
      </c>
      <c r="H10" s="30">
        <f>'1. Sestava'!R5</f>
        <v>5.3</v>
      </c>
      <c r="I10" s="70">
        <f>'1. Sestava'!S5</f>
        <v>0</v>
      </c>
      <c r="J10" s="115">
        <f>'1. Sestava'!T5</f>
        <v>5.475</v>
      </c>
    </row>
    <row r="11" spans="1:10" ht="15.75" customHeight="1">
      <c r="A11" s="34" t="s">
        <v>6</v>
      </c>
      <c r="B11" s="65" t="s">
        <v>45</v>
      </c>
      <c r="C11" s="43"/>
      <c r="D11" s="68"/>
      <c r="E11" s="73">
        <f>'1. Sestava'!O6</f>
        <v>0.55</v>
      </c>
      <c r="F11" s="30">
        <f>'1. Sestava'!P6</f>
        <v>0</v>
      </c>
      <c r="G11" s="40">
        <f>'1. Sestava'!Q6</f>
        <v>0</v>
      </c>
      <c r="H11" s="30">
        <f>'1. Sestava'!R6</f>
        <v>5.800000000000001</v>
      </c>
      <c r="I11" s="70">
        <f>'1. Sestava'!S6</f>
        <v>0</v>
      </c>
      <c r="J11" s="115">
        <f>'1. Sestava'!T6</f>
        <v>6.075000000000001</v>
      </c>
    </row>
    <row r="12" spans="1:10" ht="15.75" customHeight="1" thickBot="1">
      <c r="A12" s="35" t="s">
        <v>7</v>
      </c>
      <c r="B12" s="66"/>
      <c r="C12" s="63"/>
      <c r="D12" s="117"/>
      <c r="E12" s="107" t="e">
        <f>'1. Sestava'!#REF!</f>
        <v>#REF!</v>
      </c>
      <c r="F12" s="105" t="e">
        <f>'1. Sestava'!#REF!</f>
        <v>#REF!</v>
      </c>
      <c r="G12" s="106" t="e">
        <f>'1. Sestava'!#REF!</f>
        <v>#REF!</v>
      </c>
      <c r="H12" s="105" t="e">
        <f>'1. Sestava'!#REF!</f>
        <v>#REF!</v>
      </c>
      <c r="I12" s="104" t="e">
        <f>'1. Sestava'!#REF!</f>
        <v>#REF!</v>
      </c>
      <c r="J12" s="116" t="e">
        <f>'1. Sestava'!#REF!</f>
        <v>#REF!</v>
      </c>
    </row>
    <row r="13" spans="1:10" ht="16.5" customHeight="1">
      <c r="A13" s="38"/>
      <c r="B13" s="38"/>
      <c r="C13" s="38"/>
      <c r="D13" s="38"/>
      <c r="E13" s="38"/>
      <c r="F13" s="38"/>
      <c r="G13" s="38"/>
      <c r="H13" s="38"/>
      <c r="I13" s="38"/>
      <c r="J13" s="55"/>
    </row>
    <row r="14" spans="1:10" ht="15.75" customHeight="1">
      <c r="A14" s="39" t="s">
        <v>41</v>
      </c>
      <c r="B14" s="39"/>
      <c r="C14" s="39"/>
      <c r="D14" s="39"/>
      <c r="E14" s="39"/>
      <c r="F14" s="39"/>
      <c r="G14" s="39"/>
      <c r="H14" s="39"/>
      <c r="I14" s="39"/>
      <c r="J14" s="56"/>
    </row>
    <row r="15" spans="1:10" ht="9.7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55"/>
    </row>
    <row r="16" spans="1:16" ht="15.75" customHeight="1" thickBot="1">
      <c r="A16" s="204" t="s">
        <v>11</v>
      </c>
      <c r="B16" s="204" t="s">
        <v>12</v>
      </c>
      <c r="C16" s="227" t="s">
        <v>13</v>
      </c>
      <c r="D16" s="210" t="s">
        <v>14</v>
      </c>
      <c r="E16" s="222" t="s">
        <v>19</v>
      </c>
      <c r="F16" s="213"/>
      <c r="G16" s="223"/>
      <c r="H16" s="223"/>
      <c r="I16" s="223"/>
      <c r="J16" s="224"/>
      <c r="K16" s="97"/>
      <c r="L16" s="98"/>
      <c r="M16" s="98"/>
      <c r="N16" s="98"/>
      <c r="O16" s="98"/>
      <c r="P16" s="99"/>
    </row>
    <row r="17" spans="1:16" ht="30" customHeight="1">
      <c r="A17" s="225"/>
      <c r="B17" s="225"/>
      <c r="C17" s="228"/>
      <c r="D17" s="230"/>
      <c r="E17" s="219" t="s">
        <v>30</v>
      </c>
      <c r="F17" s="218"/>
      <c r="G17" s="31" t="s">
        <v>15</v>
      </c>
      <c r="H17" s="32" t="s">
        <v>1</v>
      </c>
      <c r="I17" s="61" t="s">
        <v>25</v>
      </c>
      <c r="J17" s="215" t="s">
        <v>20</v>
      </c>
      <c r="K17" s="90"/>
      <c r="L17" s="90"/>
      <c r="M17" s="91"/>
      <c r="N17" s="91"/>
      <c r="O17" s="92"/>
      <c r="P17" s="100"/>
    </row>
    <row r="18" spans="1:16" ht="19.5" customHeight="1" thickBot="1">
      <c r="A18" s="226"/>
      <c r="B18" s="226"/>
      <c r="C18" s="229"/>
      <c r="D18" s="231"/>
      <c r="E18" s="101" t="s">
        <v>28</v>
      </c>
      <c r="F18" s="102" t="s">
        <v>29</v>
      </c>
      <c r="G18" s="36" t="s">
        <v>24</v>
      </c>
      <c r="H18" s="37" t="s">
        <v>23</v>
      </c>
      <c r="I18" s="62"/>
      <c r="J18" s="216"/>
      <c r="K18" s="93"/>
      <c r="L18" s="93"/>
      <c r="M18" s="93"/>
      <c r="N18" s="93"/>
      <c r="O18" s="92"/>
      <c r="P18" s="100"/>
    </row>
    <row r="19" spans="1:16" ht="15.75" customHeight="1" thickTop="1">
      <c r="A19" s="33" t="s">
        <v>3</v>
      </c>
      <c r="B19" s="64" t="s">
        <v>46</v>
      </c>
      <c r="C19" s="42"/>
      <c r="D19" s="67"/>
      <c r="E19" s="103">
        <f>'1. Sestava'!O18</f>
        <v>0.95</v>
      </c>
      <c r="F19" s="72">
        <f>'1. Sestava'!P18</f>
        <v>0</v>
      </c>
      <c r="G19" s="71">
        <f>'1. Sestava'!Q18</f>
        <v>0</v>
      </c>
      <c r="H19" s="58">
        <f>'1. Sestava'!R18</f>
        <v>6.15</v>
      </c>
      <c r="I19" s="58">
        <f>'1. Sestava'!S18</f>
        <v>0</v>
      </c>
      <c r="J19" s="114">
        <f>'1. Sestava'!T18</f>
        <v>6.625</v>
      </c>
      <c r="K19" s="94"/>
      <c r="L19" s="94"/>
      <c r="M19" s="94"/>
      <c r="N19" s="94"/>
      <c r="O19" s="95"/>
      <c r="P19" s="96"/>
    </row>
    <row r="20" spans="1:16" ht="15.75" customHeight="1">
      <c r="A20" s="34" t="s">
        <v>4</v>
      </c>
      <c r="B20" s="65" t="s">
        <v>34</v>
      </c>
      <c r="C20" s="43"/>
      <c r="D20" s="68"/>
      <c r="E20" s="73">
        <f>'1. Sestava'!O19</f>
        <v>1.4</v>
      </c>
      <c r="F20" s="30">
        <f>'1. Sestava'!P19</f>
        <v>0</v>
      </c>
      <c r="G20" s="40">
        <f>'1. Sestava'!Q19</f>
        <v>0</v>
      </c>
      <c r="H20" s="30">
        <f>'1. Sestava'!R19</f>
        <v>6.4</v>
      </c>
      <c r="I20" s="70">
        <f>'1. Sestava'!S19</f>
        <v>0</v>
      </c>
      <c r="J20" s="115">
        <f>'1. Sestava'!T19</f>
        <v>7.1000000000000005</v>
      </c>
      <c r="K20" s="94"/>
      <c r="L20" s="94"/>
      <c r="M20" s="94"/>
      <c r="N20" s="94"/>
      <c r="O20" s="95"/>
      <c r="P20" s="96"/>
    </row>
    <row r="21" spans="1:16" ht="15.75" customHeight="1">
      <c r="A21" s="34" t="s">
        <v>5</v>
      </c>
      <c r="B21" s="65" t="s">
        <v>48</v>
      </c>
      <c r="C21" s="43"/>
      <c r="D21" s="68"/>
      <c r="E21" s="73">
        <f>'1. Sestava'!O20</f>
        <v>0.95</v>
      </c>
      <c r="F21" s="30">
        <f>'1. Sestava'!P20</f>
        <v>0</v>
      </c>
      <c r="G21" s="40">
        <f>'1. Sestava'!Q20</f>
        <v>0</v>
      </c>
      <c r="H21" s="30">
        <f>'1. Sestava'!R20</f>
        <v>6.05</v>
      </c>
      <c r="I21" s="70">
        <f>'1. Sestava'!S20</f>
        <v>0</v>
      </c>
      <c r="J21" s="115">
        <f>'1. Sestava'!T20</f>
        <v>6.5249999999999995</v>
      </c>
      <c r="K21" s="94"/>
      <c r="L21" s="94"/>
      <c r="M21" s="94"/>
      <c r="N21" s="94"/>
      <c r="O21" s="95"/>
      <c r="P21" s="96"/>
    </row>
    <row r="22" spans="1:16" ht="15.75" customHeight="1">
      <c r="A22" s="34" t="s">
        <v>6</v>
      </c>
      <c r="B22" s="65" t="s">
        <v>35</v>
      </c>
      <c r="C22" s="43"/>
      <c r="D22" s="68"/>
      <c r="E22" s="73" t="e">
        <f>'1. Sestava'!#REF!</f>
        <v>#REF!</v>
      </c>
      <c r="F22" s="30" t="e">
        <f>'1. Sestava'!#REF!</f>
        <v>#REF!</v>
      </c>
      <c r="G22" s="40" t="e">
        <f>'1. Sestava'!#REF!</f>
        <v>#REF!</v>
      </c>
      <c r="H22" s="30" t="e">
        <f>'1. Sestava'!#REF!</f>
        <v>#REF!</v>
      </c>
      <c r="I22" s="70" t="e">
        <f>'1. Sestava'!#REF!</f>
        <v>#REF!</v>
      </c>
      <c r="J22" s="115" t="e">
        <f>'1. Sestava'!#REF!</f>
        <v>#REF!</v>
      </c>
      <c r="K22" s="94"/>
      <c r="L22" s="94"/>
      <c r="M22" s="94"/>
      <c r="N22" s="94"/>
      <c r="O22" s="95"/>
      <c r="P22" s="96"/>
    </row>
    <row r="23" spans="1:16" ht="15.75" customHeight="1" thickBot="1">
      <c r="A23" s="34" t="s">
        <v>7</v>
      </c>
      <c r="B23" s="69" t="s">
        <v>49</v>
      </c>
      <c r="C23" s="42"/>
      <c r="D23" s="67"/>
      <c r="E23" s="73">
        <f>'1. Sestava'!O21</f>
        <v>0.7</v>
      </c>
      <c r="F23" s="30">
        <f>'1. Sestava'!P21</f>
        <v>0</v>
      </c>
      <c r="G23" s="40">
        <f>'1. Sestava'!Q21</f>
        <v>0</v>
      </c>
      <c r="H23" s="30">
        <f>'1. Sestava'!R21</f>
        <v>5.95</v>
      </c>
      <c r="I23" s="70">
        <f>'1. Sestava'!S21</f>
        <v>0</v>
      </c>
      <c r="J23" s="115">
        <f>'1. Sestava'!T21</f>
        <v>6.3</v>
      </c>
      <c r="K23" s="94"/>
      <c r="L23" s="94"/>
      <c r="M23" s="94"/>
      <c r="N23" s="94"/>
      <c r="O23" s="95"/>
      <c r="P23" s="96"/>
    </row>
    <row r="24" spans="1:10" ht="15.75" customHeight="1" thickBot="1">
      <c r="A24" s="34" t="s">
        <v>50</v>
      </c>
      <c r="B24" s="69" t="s">
        <v>36</v>
      </c>
      <c r="C24" s="42"/>
      <c r="D24" s="67"/>
      <c r="E24" s="73">
        <f>'1. Sestava'!O22</f>
        <v>0.9</v>
      </c>
      <c r="F24" s="30">
        <f>'1. Sestava'!P22</f>
        <v>0</v>
      </c>
      <c r="G24" s="40">
        <f>'1. Sestava'!Q22</f>
        <v>0</v>
      </c>
      <c r="H24" s="30">
        <f>'1. Sestava'!R22</f>
        <v>5.95</v>
      </c>
      <c r="I24" s="70">
        <f>'1. Sestava'!S22</f>
        <v>0</v>
      </c>
      <c r="J24" s="115">
        <f>'1. Sestava'!T22</f>
        <v>6.4</v>
      </c>
    </row>
    <row r="25" spans="1:10" ht="15.75" customHeight="1" thickBot="1">
      <c r="A25" s="34" t="s">
        <v>51</v>
      </c>
      <c r="B25" s="69" t="s">
        <v>55</v>
      </c>
      <c r="C25" s="42"/>
      <c r="D25" s="67"/>
      <c r="E25" s="73">
        <f>'1. Sestava'!O23</f>
        <v>0.35</v>
      </c>
      <c r="F25" s="30">
        <f>'1. Sestava'!P23</f>
        <v>0</v>
      </c>
      <c r="G25" s="40">
        <f>'1. Sestava'!Q23</f>
        <v>0</v>
      </c>
      <c r="H25" s="30">
        <f>'1. Sestava'!R23</f>
        <v>5.65</v>
      </c>
      <c r="I25" s="70">
        <f>'1. Sestava'!S23</f>
        <v>0</v>
      </c>
      <c r="J25" s="115">
        <f>'1. Sestava'!T23</f>
        <v>5.825</v>
      </c>
    </row>
    <row r="26" spans="1:10" ht="15.75" customHeight="1" thickBot="1">
      <c r="A26" s="34" t="s">
        <v>52</v>
      </c>
      <c r="B26" s="69" t="s">
        <v>56</v>
      </c>
      <c r="C26" s="42"/>
      <c r="D26" s="67"/>
      <c r="E26" s="73">
        <f>'1. Sestava'!O24</f>
        <v>1.75</v>
      </c>
      <c r="F26" s="30">
        <f>'1. Sestava'!P24</f>
        <v>0</v>
      </c>
      <c r="G26" s="40">
        <f>'1. Sestava'!Q24</f>
        <v>0</v>
      </c>
      <c r="H26" s="30">
        <f>'1. Sestava'!R24</f>
        <v>6.449999999999999</v>
      </c>
      <c r="I26" s="70">
        <f>'1. Sestava'!S24</f>
        <v>0</v>
      </c>
      <c r="J26" s="115">
        <f>'1. Sestava'!T24</f>
        <v>7.324999999999999</v>
      </c>
    </row>
    <row r="27" spans="1:10" ht="15.75" customHeight="1" thickBot="1">
      <c r="A27" s="34" t="s">
        <v>53</v>
      </c>
      <c r="B27" s="69" t="s">
        <v>33</v>
      </c>
      <c r="C27" s="42"/>
      <c r="D27" s="67"/>
      <c r="E27" s="73">
        <f>'1. Sestava'!O25</f>
        <v>0.7</v>
      </c>
      <c r="F27" s="30">
        <f>'1. Sestava'!P25</f>
        <v>0</v>
      </c>
      <c r="G27" s="40">
        <f>'1. Sestava'!Q25</f>
        <v>0</v>
      </c>
      <c r="H27" s="30">
        <f>'1. Sestava'!R25</f>
        <v>6.25</v>
      </c>
      <c r="I27" s="70">
        <f>'1. Sestava'!S25</f>
        <v>0</v>
      </c>
      <c r="J27" s="115">
        <f>'1. Sestava'!T25</f>
        <v>6.6</v>
      </c>
    </row>
    <row r="28" spans="1:10" ht="15.75" customHeight="1" thickBot="1">
      <c r="A28" s="35" t="s">
        <v>54</v>
      </c>
      <c r="B28" s="66"/>
      <c r="C28" s="63"/>
      <c r="D28" s="117"/>
      <c r="E28" s="107" t="e">
        <f>'1. Sestava'!#REF!</f>
        <v>#REF!</v>
      </c>
      <c r="F28" s="105" t="e">
        <f>'1. Sestava'!#REF!</f>
        <v>#REF!</v>
      </c>
      <c r="G28" s="106" t="e">
        <f>'1. Sestava'!#REF!</f>
        <v>#REF!</v>
      </c>
      <c r="H28" s="105" t="e">
        <f>'1. Sestava'!#REF!</f>
        <v>#REF!</v>
      </c>
      <c r="I28" s="104" t="e">
        <f>'1. Sestava'!#REF!</f>
        <v>#REF!</v>
      </c>
      <c r="J28" s="116" t="e">
        <f>'1. Sestava'!#REF!</f>
        <v>#REF!</v>
      </c>
    </row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6">
    <mergeCell ref="D16:D18"/>
    <mergeCell ref="E6:F6"/>
    <mergeCell ref="J6:J7"/>
    <mergeCell ref="E16:J16"/>
    <mergeCell ref="E17:F17"/>
    <mergeCell ref="J17:J18"/>
    <mergeCell ref="A16:A18"/>
    <mergeCell ref="B16:B18"/>
    <mergeCell ref="A1:P1"/>
    <mergeCell ref="A3:J3"/>
    <mergeCell ref="A5:A7"/>
    <mergeCell ref="B5:B7"/>
    <mergeCell ref="C5:C7"/>
    <mergeCell ref="D5:D7"/>
    <mergeCell ref="E5:J5"/>
    <mergeCell ref="C16:C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&amp;L3. závod 19. ročníku Jihočeské ligy 2009 – 2010&amp;RHumpolec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0" width="12.00390625" style="0" customWidth="1"/>
  </cols>
  <sheetData>
    <row r="1" spans="1:10" ht="13.5" thickBot="1">
      <c r="A1" t="s">
        <v>37</v>
      </c>
      <c r="B1" t="s">
        <v>38</v>
      </c>
      <c r="C1" t="s">
        <v>39</v>
      </c>
      <c r="D1" t="s">
        <v>37</v>
      </c>
      <c r="E1" t="s">
        <v>38</v>
      </c>
      <c r="F1" t="s">
        <v>39</v>
      </c>
      <c r="G1" t="s">
        <v>37</v>
      </c>
      <c r="H1" t="s">
        <v>38</v>
      </c>
      <c r="I1" t="s">
        <v>39</v>
      </c>
      <c r="J1" t="s">
        <v>37</v>
      </c>
    </row>
    <row r="2" spans="1:10" ht="32.25" thickTop="1">
      <c r="A2" s="33" t="s">
        <v>6</v>
      </c>
      <c r="B2" s="64" t="s">
        <v>35</v>
      </c>
      <c r="C2" s="42">
        <v>2004</v>
      </c>
      <c r="D2" s="67" t="s">
        <v>26</v>
      </c>
      <c r="E2" s="103" t="e">
        <f>'1. Sestava'!#REF!</f>
        <v>#REF!</v>
      </c>
      <c r="F2" s="72" t="e">
        <f>'1. Sestava'!#REF!</f>
        <v>#REF!</v>
      </c>
      <c r="G2" s="71" t="e">
        <f>'1. Sestava'!#REF!</f>
        <v>#REF!</v>
      </c>
      <c r="H2" s="58" t="e">
        <f>'1. Sestava'!#REF!</f>
        <v>#REF!</v>
      </c>
      <c r="I2" s="58" t="e">
        <f>'1. Sestava'!#REF!</f>
        <v>#REF!</v>
      </c>
      <c r="J2" s="114" t="e">
        <f>'1. Sestava'!#REF!</f>
        <v>#REF!</v>
      </c>
    </row>
    <row r="3" spans="1:10" ht="31.5">
      <c r="A3" s="34" t="s">
        <v>3</v>
      </c>
      <c r="B3" s="65" t="s">
        <v>32</v>
      </c>
      <c r="C3" s="43">
        <v>2005</v>
      </c>
      <c r="D3" s="68" t="s">
        <v>31</v>
      </c>
      <c r="E3" s="29" t="e">
        <f>'1. Sestava'!#REF!</f>
        <v>#REF!</v>
      </c>
      <c r="F3" s="70" t="e">
        <f>'1. Sestava'!#REF!</f>
        <v>#REF!</v>
      </c>
      <c r="G3" s="30" t="e">
        <f>'1. Sestava'!#REF!</f>
        <v>#REF!</v>
      </c>
      <c r="H3" s="40" t="e">
        <f>'1. Sestava'!#REF!</f>
        <v>#REF!</v>
      </c>
      <c r="I3" s="40" t="e">
        <f>'1. Sestava'!#REF!</f>
        <v>#REF!</v>
      </c>
      <c r="J3" s="115" t="e">
        <f>'1. Sestava'!#REF!</f>
        <v>#REF!</v>
      </c>
    </row>
    <row r="4" spans="1:10" ht="31.5">
      <c r="A4" s="34" t="s">
        <v>7</v>
      </c>
      <c r="B4" s="65" t="s">
        <v>36</v>
      </c>
      <c r="C4" s="43">
        <v>2004</v>
      </c>
      <c r="D4" s="68" t="s">
        <v>21</v>
      </c>
      <c r="E4" s="29" t="e">
        <f>'1. Sestava'!#REF!</f>
        <v>#REF!</v>
      </c>
      <c r="F4" s="70" t="e">
        <f>'1. Sestava'!#REF!</f>
        <v>#REF!</v>
      </c>
      <c r="G4" s="30" t="e">
        <f>'1. Sestava'!#REF!</f>
        <v>#REF!</v>
      </c>
      <c r="H4" s="40" t="e">
        <f>'1. Sestava'!#REF!</f>
        <v>#REF!</v>
      </c>
      <c r="I4" s="40" t="e">
        <f>'1. Sestava'!#REF!</f>
        <v>#REF!</v>
      </c>
      <c r="J4" s="115" t="e">
        <f>'1. Sestava'!#REF!</f>
        <v>#REF!</v>
      </c>
    </row>
    <row r="5" spans="1:10" ht="31.5">
      <c r="A5" s="34" t="s">
        <v>4</v>
      </c>
      <c r="B5" s="65" t="s">
        <v>33</v>
      </c>
      <c r="C5" s="43">
        <v>2004</v>
      </c>
      <c r="D5" s="68" t="s">
        <v>26</v>
      </c>
      <c r="E5" s="29">
        <f>'1. Sestava'!O5</f>
        <v>0.35</v>
      </c>
      <c r="F5" s="70">
        <f>'1. Sestava'!P5</f>
        <v>0</v>
      </c>
      <c r="G5" s="30">
        <f>'1. Sestava'!Q5</f>
        <v>0</v>
      </c>
      <c r="H5" s="40">
        <f>'1. Sestava'!R5</f>
        <v>5.3</v>
      </c>
      <c r="I5" s="40">
        <f>'1. Sestava'!S5</f>
        <v>0</v>
      </c>
      <c r="J5" s="115">
        <f>'1. Sestava'!T5</f>
        <v>5.475</v>
      </c>
    </row>
    <row r="6" spans="1:10" ht="31.5">
      <c r="A6" s="34" t="s">
        <v>5</v>
      </c>
      <c r="B6" s="65" t="s">
        <v>34</v>
      </c>
      <c r="C6" s="43">
        <v>2004</v>
      </c>
      <c r="D6" s="68" t="s">
        <v>21</v>
      </c>
      <c r="E6" s="29">
        <f>'1. Sestava'!O6</f>
        <v>0.55</v>
      </c>
      <c r="F6" s="70">
        <f>'1. Sestava'!P6</f>
        <v>0</v>
      </c>
      <c r="G6" s="30">
        <f>'1. Sestava'!Q6</f>
        <v>0</v>
      </c>
      <c r="H6" s="40">
        <f>'1. Sestava'!R6</f>
        <v>5.800000000000001</v>
      </c>
      <c r="I6" s="40">
        <f>'1. Sestava'!S6</f>
        <v>0</v>
      </c>
      <c r="J6" s="115">
        <f>'1. Sestava'!T6</f>
        <v>6.075000000000001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GNOME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Georgee Wally</dc:creator>
  <cp:keywords/>
  <dc:description/>
  <cp:lastModifiedBy>KK</cp:lastModifiedBy>
  <cp:lastPrinted>2012-04-22T08:25:01Z</cp:lastPrinted>
  <dcterms:created xsi:type="dcterms:W3CDTF">2004-03-05T17:47:46Z</dcterms:created>
  <dcterms:modified xsi:type="dcterms:W3CDTF">2012-04-23T05:15:46Z</dcterms:modified>
  <cp:category/>
  <cp:version/>
  <cp:contentType/>
  <cp:contentStatus/>
</cp:coreProperties>
</file>