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080" windowWidth="12120" windowHeight="9120" firstSheet="2" activeTab="2"/>
  </bookViews>
  <sheets>
    <sheet name="1. Sestava" sheetId="1" state="hidden" r:id="rId1"/>
    <sheet name="2. Sestava" sheetId="2" state="hidden" r:id="rId2"/>
    <sheet name="Pořadí" sheetId="3" r:id="rId3"/>
    <sheet name="Výsledky" sheetId="4" state="hidden" r:id="rId4"/>
  </sheets>
  <definedNames/>
  <calcPr fullCalcOnLoad="1"/>
</workbook>
</file>

<file path=xl/sharedStrings.xml><?xml version="1.0" encoding="utf-8"?>
<sst xmlns="http://schemas.openxmlformats.org/spreadsheetml/2006/main" count="280" uniqueCount="54">
  <si>
    <t>Umělecká</t>
  </si>
  <si>
    <t>Provedení</t>
  </si>
  <si>
    <t>VÝS</t>
  </si>
  <si>
    <t>1.</t>
  </si>
  <si>
    <t>2.</t>
  </si>
  <si>
    <t>3.</t>
  </si>
  <si>
    <t>4.</t>
  </si>
  <si>
    <t>ROČNÍK</t>
  </si>
  <si>
    <t>ODDÍL</t>
  </si>
  <si>
    <t>Výsledková listina</t>
  </si>
  <si>
    <t>Pořadí</t>
  </si>
  <si>
    <t>Jméno</t>
  </si>
  <si>
    <t>Roč.</t>
  </si>
  <si>
    <t>Oddíl</t>
  </si>
  <si>
    <t>Umělecká
hodnota</t>
  </si>
  <si>
    <t>Celkem</t>
  </si>
  <si>
    <t>hodnota A</t>
  </si>
  <si>
    <t>E</t>
  </si>
  <si>
    <t>A</t>
  </si>
  <si>
    <t>Srážka</t>
  </si>
  <si>
    <t>D1</t>
  </si>
  <si>
    <t>D2</t>
  </si>
  <si>
    <t>Technická hodnota</t>
  </si>
  <si>
    <t>Libovolné</t>
  </si>
  <si>
    <t>libovolné</t>
  </si>
  <si>
    <t>1. sestava s libovolným náčiním</t>
  </si>
  <si>
    <t>2. sestava s libovolným náčiním</t>
  </si>
  <si>
    <t>Výsledná</t>
  </si>
  <si>
    <t>Kategorie 8</t>
  </si>
  <si>
    <t>Kategorie 10</t>
  </si>
  <si>
    <t>Juniorky (ročník 1999 - 1997)</t>
  </si>
  <si>
    <t>Dorostenky (ročník 1996 a starší)</t>
  </si>
  <si>
    <t>Kategorie 8 – juniorky (ročník 1999 - 1998)</t>
  </si>
  <si>
    <t>Kategorie 9 – seniorky (ročník 1996 a starší)</t>
  </si>
  <si>
    <t>Kategorie 10 – dorostenky (ročník 1996 a starší)</t>
  </si>
  <si>
    <t>Kategorie 8 – juniorky (ročník 1999 - 1997)</t>
  </si>
  <si>
    <t>Souhradová Kristýna</t>
  </si>
  <si>
    <t>Milevsko</t>
  </si>
  <si>
    <t>Havlíková Adriana</t>
  </si>
  <si>
    <t>Bečvářová Nikola</t>
  </si>
  <si>
    <t>Máj ČB</t>
  </si>
  <si>
    <t>Žáková Blanka</t>
  </si>
  <si>
    <t>Krlínová Martina</t>
  </si>
  <si>
    <t>Macháčková Lenka</t>
  </si>
  <si>
    <t>Novodvorská Aneta</t>
  </si>
  <si>
    <t>Šmejkalová Magdalena</t>
  </si>
  <si>
    <t>4</t>
  </si>
  <si>
    <t>5</t>
  </si>
  <si>
    <t>6</t>
  </si>
  <si>
    <t>7</t>
  </si>
  <si>
    <t>Vernerová Kateřina</t>
  </si>
  <si>
    <t>Coufalová Nikol</t>
  </si>
  <si>
    <r>
      <t>M</t>
    </r>
    <r>
      <rPr>
        <sz val="12"/>
        <rFont val="Calibri"/>
        <family val="2"/>
      </rPr>
      <t>ü</t>
    </r>
    <r>
      <rPr>
        <sz val="12"/>
        <rFont val="Times New Roman"/>
        <family val="1"/>
      </rPr>
      <t>llerová Simona</t>
    </r>
  </si>
  <si>
    <t>Korytová Ludmila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</si>
</sst>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E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u val="single"/>
      <sz val="6.8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/>
      <protection/>
    </xf>
    <xf numFmtId="2" fontId="6" fillId="0" borderId="31" xfId="47" applyNumberFormat="1" applyFont="1" applyBorder="1" applyAlignment="1">
      <alignment horizontal="center"/>
      <protection/>
    </xf>
    <xf numFmtId="0" fontId="6" fillId="0" borderId="32" xfId="47" applyFont="1" applyFill="1" applyBorder="1" applyAlignment="1">
      <alignment horizontal="center" vertical="center" wrapText="1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2" fillId="33" borderId="33" xfId="47" applyFont="1" applyFill="1" applyBorder="1" applyAlignment="1">
      <alignment horizontal="center"/>
      <protection/>
    </xf>
    <xf numFmtId="0" fontId="2" fillId="33" borderId="34" xfId="47" applyFont="1" applyFill="1" applyBorder="1" applyAlignment="1">
      <alignment horizontal="center"/>
      <protection/>
    </xf>
    <xf numFmtId="0" fontId="14" fillId="0" borderId="32" xfId="47" applyFont="1" applyFill="1" applyBorder="1" applyAlignment="1">
      <alignment horizontal="center" vertical="center"/>
      <protection/>
    </xf>
    <xf numFmtId="0" fontId="14" fillId="0" borderId="14" xfId="4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2" fontId="6" fillId="0" borderId="25" xfId="4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67" fontId="2" fillId="0" borderId="36" xfId="47" applyNumberFormat="1" applyFont="1" applyBorder="1" applyAlignment="1">
      <alignment horizontal="center"/>
      <protection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6" fillId="0" borderId="37" xfId="47" applyNumberFormat="1" applyFont="1" applyBorder="1" applyAlignment="1">
      <alignment horizontal="center"/>
      <protection/>
    </xf>
    <xf numFmtId="0" fontId="10" fillId="33" borderId="16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6" fillId="0" borderId="12" xfId="47" applyFont="1" applyFill="1" applyBorder="1" applyAlignment="1">
      <alignment horizontal="center" vertical="center"/>
      <protection/>
    </xf>
    <xf numFmtId="0" fontId="14" fillId="0" borderId="19" xfId="47" applyFont="1" applyFill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2" fontId="6" fillId="0" borderId="24" xfId="47" applyNumberFormat="1" applyFont="1" applyBorder="1" applyAlignment="1">
      <alignment horizontal="center"/>
      <protection/>
    </xf>
    <xf numFmtId="2" fontId="6" fillId="0" borderId="42" xfId="47" applyNumberFormat="1" applyFont="1" applyBorder="1" applyAlignment="1">
      <alignment horizontal="center"/>
      <protection/>
    </xf>
    <xf numFmtId="167" fontId="2" fillId="0" borderId="43" xfId="47" applyNumberFormat="1" applyFont="1" applyBorder="1" applyAlignment="1">
      <alignment horizontal="center"/>
      <protection/>
    </xf>
    <xf numFmtId="2" fontId="6" fillId="0" borderId="44" xfId="47" applyNumberFormat="1" applyFont="1" applyBorder="1" applyAlignment="1">
      <alignment horizontal="center"/>
      <protection/>
    </xf>
    <xf numFmtId="2" fontId="6" fillId="0" borderId="34" xfId="47" applyNumberFormat="1" applyFont="1" applyBorder="1" applyAlignment="1">
      <alignment horizontal="center"/>
      <protection/>
    </xf>
    <xf numFmtId="0" fontId="9" fillId="33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 vertical="top"/>
    </xf>
    <xf numFmtId="0" fontId="10" fillId="33" borderId="32" xfId="0" applyFont="1" applyFill="1" applyBorder="1" applyAlignment="1">
      <alignment/>
    </xf>
    <xf numFmtId="0" fontId="9" fillId="33" borderId="52" xfId="0" applyFont="1" applyFill="1" applyBorder="1" applyAlignment="1">
      <alignment/>
    </xf>
    <xf numFmtId="0" fontId="6" fillId="0" borderId="0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 horizontal="center" vertical="center"/>
      <protection/>
    </xf>
    <xf numFmtId="2" fontId="6" fillId="0" borderId="0" xfId="47" applyNumberFormat="1" applyFont="1" applyBorder="1" applyAlignment="1">
      <alignment horizontal="center"/>
      <protection/>
    </xf>
    <xf numFmtId="2" fontId="2" fillId="0" borderId="0" xfId="47" applyNumberFormat="1" applyFont="1" applyBorder="1" applyAlignment="1">
      <alignment horizontal="center"/>
      <protection/>
    </xf>
    <xf numFmtId="167" fontId="2" fillId="0" borderId="0" xfId="47" applyNumberFormat="1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4" fillId="0" borderId="0" xfId="47" applyNumberFormat="1" applyFont="1" applyFill="1" applyBorder="1" applyAlignment="1">
      <alignment vertical="center"/>
      <protection/>
    </xf>
    <xf numFmtId="167" fontId="17" fillId="0" borderId="0" xfId="0" applyNumberFormat="1" applyFont="1" applyBorder="1" applyAlignment="1">
      <alignment vertical="center"/>
    </xf>
    <xf numFmtId="2" fontId="2" fillId="0" borderId="36" xfId="47" applyNumberFormat="1" applyFont="1" applyBorder="1" applyAlignment="1">
      <alignment horizontal="center"/>
      <protection/>
    </xf>
    <xf numFmtId="0" fontId="14" fillId="0" borderId="53" xfId="47" applyFont="1" applyFill="1" applyBorder="1" applyAlignment="1">
      <alignment horizontal="center" vertical="center"/>
      <protection/>
    </xf>
    <xf numFmtId="0" fontId="14" fillId="0" borderId="48" xfId="47" applyFont="1" applyFill="1" applyBorder="1" applyAlignment="1">
      <alignment horizontal="center" vertical="center"/>
      <protection/>
    </xf>
    <xf numFmtId="2" fontId="6" fillId="0" borderId="54" xfId="47" applyNumberFormat="1" applyFont="1" applyBorder="1" applyAlignment="1">
      <alignment horizontal="center"/>
      <protection/>
    </xf>
    <xf numFmtId="167" fontId="4" fillId="0" borderId="55" xfId="47" applyNumberFormat="1" applyFont="1" applyFill="1" applyBorder="1" applyAlignment="1">
      <alignment vertical="center"/>
      <protection/>
    </xf>
    <xf numFmtId="167" fontId="2" fillId="0" borderId="38" xfId="47" applyNumberFormat="1" applyFont="1" applyFill="1" applyBorder="1" applyAlignment="1">
      <alignment horizontal="center" vertical="center"/>
      <protection/>
    </xf>
    <xf numFmtId="0" fontId="6" fillId="0" borderId="28" xfId="0" applyFont="1" applyBorder="1" applyAlignment="1">
      <alignment horizontal="left" vertical="top" wrapText="1"/>
    </xf>
    <xf numFmtId="0" fontId="6" fillId="35" borderId="29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167" fontId="2" fillId="33" borderId="56" xfId="0" applyNumberFormat="1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57" xfId="0" applyFont="1" applyFill="1" applyBorder="1" applyAlignment="1">
      <alignment/>
    </xf>
    <xf numFmtId="167" fontId="2" fillId="33" borderId="57" xfId="0" applyNumberFormat="1" applyFont="1" applyFill="1" applyBorder="1" applyAlignment="1">
      <alignment/>
    </xf>
    <xf numFmtId="167" fontId="2" fillId="0" borderId="58" xfId="0" applyNumberFormat="1" applyFont="1" applyBorder="1" applyAlignment="1">
      <alignment horizontal="center"/>
    </xf>
    <xf numFmtId="167" fontId="2" fillId="0" borderId="36" xfId="0" applyNumberFormat="1" applyFont="1" applyBorder="1" applyAlignment="1">
      <alignment horizontal="center"/>
    </xf>
    <xf numFmtId="167" fontId="2" fillId="0" borderId="58" xfId="47" applyNumberFormat="1" applyFont="1" applyBorder="1" applyAlignment="1">
      <alignment horizontal="center"/>
      <protection/>
    </xf>
    <xf numFmtId="0" fontId="6" fillId="33" borderId="28" xfId="0" applyFont="1" applyFill="1" applyBorder="1" applyAlignment="1">
      <alignment/>
    </xf>
    <xf numFmtId="2" fontId="6" fillId="0" borderId="59" xfId="47" applyNumberFormat="1" applyFont="1" applyBorder="1" applyAlignment="1">
      <alignment horizontal="center"/>
      <protection/>
    </xf>
    <xf numFmtId="2" fontId="6" fillId="0" borderId="35" xfId="47" applyNumberFormat="1" applyFont="1" applyBorder="1" applyAlignment="1">
      <alignment horizontal="center"/>
      <protection/>
    </xf>
    <xf numFmtId="2" fontId="6" fillId="0" borderId="60" xfId="47" applyNumberFormat="1" applyFont="1" applyBorder="1" applyAlignment="1">
      <alignment horizontal="center"/>
      <protection/>
    </xf>
    <xf numFmtId="2" fontId="6" fillId="0" borderId="61" xfId="47" applyNumberFormat="1" applyFont="1" applyBorder="1" applyAlignment="1">
      <alignment horizontal="center"/>
      <protection/>
    </xf>
    <xf numFmtId="167" fontId="2" fillId="0" borderId="40" xfId="47" applyNumberFormat="1" applyFont="1" applyBorder="1" applyAlignment="1">
      <alignment horizontal="center"/>
      <protection/>
    </xf>
    <xf numFmtId="0" fontId="14" fillId="0" borderId="21" xfId="47" applyFont="1" applyFill="1" applyBorder="1" applyAlignment="1">
      <alignment horizontal="center" vertical="center"/>
      <protection/>
    </xf>
    <xf numFmtId="0" fontId="14" fillId="0" borderId="52" xfId="47" applyFont="1" applyFill="1" applyBorder="1" applyAlignment="1">
      <alignment horizontal="center" vertical="center"/>
      <protection/>
    </xf>
    <xf numFmtId="0" fontId="14" fillId="0" borderId="18" xfId="47" applyFont="1" applyFill="1" applyBorder="1" applyAlignment="1">
      <alignment horizontal="center" vertical="center"/>
      <protection/>
    </xf>
    <xf numFmtId="0" fontId="2" fillId="33" borderId="53" xfId="47" applyFont="1" applyFill="1" applyBorder="1" applyAlignment="1">
      <alignment horizontal="center"/>
      <protection/>
    </xf>
    <xf numFmtId="2" fontId="6" fillId="0" borderId="62" xfId="47" applyNumberFormat="1" applyFont="1" applyBorder="1" applyAlignment="1">
      <alignment horizontal="center"/>
      <protection/>
    </xf>
    <xf numFmtId="2" fontId="6" fillId="0" borderId="63" xfId="47" applyNumberFormat="1" applyFont="1" applyBorder="1" applyAlignment="1">
      <alignment horizontal="center"/>
      <protection/>
    </xf>
    <xf numFmtId="2" fontId="6" fillId="0" borderId="64" xfId="47" applyNumberFormat="1" applyFont="1" applyBorder="1" applyAlignment="1">
      <alignment horizontal="center"/>
      <protection/>
    </xf>
    <xf numFmtId="167" fontId="2" fillId="0" borderId="39" xfId="47" applyNumberFormat="1" applyFont="1" applyBorder="1" applyAlignment="1">
      <alignment horizontal="center"/>
      <protection/>
    </xf>
    <xf numFmtId="167" fontId="2" fillId="0" borderId="39" xfId="0" applyNumberFormat="1" applyFont="1" applyBorder="1" applyAlignment="1">
      <alignment horizontal="center"/>
    </xf>
    <xf numFmtId="0" fontId="6" fillId="0" borderId="36" xfId="0" applyFont="1" applyBorder="1" applyAlignment="1">
      <alignment horizontal="left" vertical="top" wrapText="1"/>
    </xf>
    <xf numFmtId="0" fontId="2" fillId="33" borderId="65" xfId="47" applyFont="1" applyFill="1" applyBorder="1" applyAlignment="1">
      <alignment horizontal="center"/>
      <protection/>
    </xf>
    <xf numFmtId="2" fontId="6" fillId="0" borderId="66" xfId="47" applyNumberFormat="1" applyFont="1" applyBorder="1" applyAlignment="1">
      <alignment horizontal="center"/>
      <protection/>
    </xf>
    <xf numFmtId="2" fontId="6" fillId="0" borderId="67" xfId="47" applyNumberFormat="1" applyFont="1" applyBorder="1" applyAlignment="1">
      <alignment horizontal="center"/>
      <protection/>
    </xf>
    <xf numFmtId="2" fontId="6" fillId="0" borderId="68" xfId="47" applyNumberFormat="1" applyFont="1" applyBorder="1" applyAlignment="1">
      <alignment horizontal="center"/>
      <protection/>
    </xf>
    <xf numFmtId="2" fontId="6" fillId="0" borderId="69" xfId="47" applyNumberFormat="1" applyFont="1" applyBorder="1" applyAlignment="1">
      <alignment horizontal="center"/>
      <protection/>
    </xf>
    <xf numFmtId="167" fontId="2" fillId="0" borderId="70" xfId="47" applyNumberFormat="1" applyFont="1" applyBorder="1" applyAlignment="1">
      <alignment horizontal="center"/>
      <protection/>
    </xf>
    <xf numFmtId="167" fontId="2" fillId="0" borderId="70" xfId="0" applyNumberFormat="1" applyFont="1" applyBorder="1" applyAlignment="1">
      <alignment horizontal="center"/>
    </xf>
    <xf numFmtId="0" fontId="2" fillId="33" borderId="71" xfId="47" applyFont="1" applyFill="1" applyBorder="1" applyAlignment="1">
      <alignment horizontal="center"/>
      <protection/>
    </xf>
    <xf numFmtId="2" fontId="6" fillId="0" borderId="26" xfId="47" applyNumberFormat="1" applyFont="1" applyBorder="1" applyAlignment="1">
      <alignment horizontal="center"/>
      <protection/>
    </xf>
    <xf numFmtId="2" fontId="6" fillId="0" borderId="28" xfId="47" applyNumberFormat="1" applyFont="1" applyBorder="1" applyAlignment="1">
      <alignment horizontal="center"/>
      <protection/>
    </xf>
    <xf numFmtId="2" fontId="6" fillId="0" borderId="47" xfId="47" applyNumberFormat="1" applyFont="1" applyBorder="1" applyAlignment="1">
      <alignment horizontal="center"/>
      <protection/>
    </xf>
    <xf numFmtId="2" fontId="6" fillId="0" borderId="29" xfId="47" applyNumberFormat="1" applyFont="1" applyBorder="1" applyAlignment="1">
      <alignment horizontal="center"/>
      <protection/>
    </xf>
    <xf numFmtId="167" fontId="2" fillId="0" borderId="41" xfId="47" applyNumberFormat="1" applyFont="1" applyBorder="1" applyAlignment="1">
      <alignment horizontal="center"/>
      <protection/>
    </xf>
    <xf numFmtId="167" fontId="2" fillId="0" borderId="41" xfId="0" applyNumberFormat="1" applyFont="1" applyBorder="1" applyAlignment="1">
      <alignment horizontal="center"/>
    </xf>
    <xf numFmtId="2" fontId="6" fillId="0" borderId="72" xfId="47" applyNumberFormat="1" applyFont="1" applyBorder="1" applyAlignment="1">
      <alignment horizontal="center"/>
      <protection/>
    </xf>
    <xf numFmtId="2" fontId="6" fillId="0" borderId="73" xfId="47" applyNumberFormat="1" applyFont="1" applyBorder="1" applyAlignment="1">
      <alignment horizontal="center"/>
      <protection/>
    </xf>
    <xf numFmtId="2" fontId="6" fillId="0" borderId="74" xfId="47" applyNumberFormat="1" applyFont="1" applyBorder="1" applyAlignment="1">
      <alignment horizontal="center"/>
      <protection/>
    </xf>
    <xf numFmtId="2" fontId="6" fillId="0" borderId="75" xfId="47" applyNumberFormat="1" applyFont="1" applyBorder="1" applyAlignment="1">
      <alignment horizontal="center"/>
      <protection/>
    </xf>
    <xf numFmtId="167" fontId="2" fillId="0" borderId="76" xfId="47" applyNumberFormat="1" applyFont="1" applyBorder="1" applyAlignment="1">
      <alignment horizontal="center"/>
      <protection/>
    </xf>
    <xf numFmtId="167" fontId="2" fillId="0" borderId="76" xfId="0" applyNumberFormat="1" applyFont="1" applyBorder="1" applyAlignment="1">
      <alignment horizontal="center"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6" fillId="0" borderId="76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2" fillId="33" borderId="81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2" fillId="34" borderId="82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2" fillId="35" borderId="86" xfId="0" applyFont="1" applyFill="1" applyBorder="1" applyAlignment="1">
      <alignment horizontal="center" vertical="center"/>
    </xf>
    <xf numFmtId="0" fontId="6" fillId="35" borderId="87" xfId="0" applyFont="1" applyFill="1" applyBorder="1" applyAlignment="1">
      <alignment horizontal="center"/>
    </xf>
    <xf numFmtId="0" fontId="6" fillId="35" borderId="88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5" fillId="33" borderId="89" xfId="0" applyFont="1" applyFill="1" applyBorder="1" applyAlignment="1">
      <alignment horizontal="center" vertical="center" textRotation="255"/>
    </xf>
    <xf numFmtId="0" fontId="9" fillId="0" borderId="90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textRotation="255"/>
    </xf>
    <xf numFmtId="0" fontId="9" fillId="0" borderId="19" xfId="0" applyFont="1" applyBorder="1" applyAlignment="1">
      <alignment horizontal="center" textRotation="255"/>
    </xf>
    <xf numFmtId="0" fontId="2" fillId="34" borderId="8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38" xfId="47" applyFont="1" applyFill="1" applyBorder="1" applyAlignment="1">
      <alignment horizontal="center" vertical="center"/>
      <protection/>
    </xf>
    <xf numFmtId="0" fontId="2" fillId="0" borderId="58" xfId="47" applyFont="1" applyFill="1" applyBorder="1" applyAlignment="1">
      <alignment horizontal="center" vertical="center"/>
      <protection/>
    </xf>
    <xf numFmtId="0" fontId="2" fillId="0" borderId="55" xfId="47" applyFont="1" applyFill="1" applyBorder="1" applyAlignment="1">
      <alignment horizontal="center" vertical="center"/>
      <protection/>
    </xf>
    <xf numFmtId="0" fontId="6" fillId="0" borderId="85" xfId="47" applyFont="1" applyFill="1" applyBorder="1" applyAlignment="1">
      <alignment horizontal="center" vertical="center" wrapText="1"/>
      <protection/>
    </xf>
    <xf numFmtId="0" fontId="6" fillId="0" borderId="89" xfId="47" applyFont="1" applyFill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47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6" fillId="0" borderId="91" xfId="47" applyFont="1" applyBorder="1" applyAlignment="1">
      <alignment horizontal="center"/>
      <protection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4" fillId="0" borderId="0" xfId="0" applyFont="1" applyAlignment="1">
      <alignment/>
    </xf>
    <xf numFmtId="0" fontId="2" fillId="0" borderId="89" xfId="47" applyFont="1" applyFill="1" applyBorder="1" applyAlignment="1">
      <alignment horizontal="center" vertical="center"/>
      <protection/>
    </xf>
    <xf numFmtId="0" fontId="2" fillId="0" borderId="90" xfId="47" applyFont="1" applyFill="1" applyBorder="1" applyAlignment="1">
      <alignment horizontal="center" vertical="center"/>
      <protection/>
    </xf>
    <xf numFmtId="0" fontId="2" fillId="0" borderId="48" xfId="47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2" fillId="0" borderId="94" xfId="47" applyFont="1" applyFill="1" applyBorder="1" applyAlignment="1">
      <alignment horizontal="center" vertical="center"/>
      <protection/>
    </xf>
    <xf numFmtId="0" fontId="2" fillId="0" borderId="95" xfId="47" applyFont="1" applyFill="1" applyBorder="1" applyAlignment="1">
      <alignment horizontal="center" vertical="center"/>
      <protection/>
    </xf>
    <xf numFmtId="0" fontId="2" fillId="0" borderId="96" xfId="47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a_Predelan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90" zoomScaleNormal="90" workbookViewId="0" topLeftCell="A1">
      <selection activeCell="T17" sqref="T17"/>
    </sheetView>
  </sheetViews>
  <sheetFormatPr defaultColWidth="9.00390625" defaultRowHeight="12.75"/>
  <cols>
    <col min="1" max="1" width="6.25390625" style="0" customWidth="1"/>
    <col min="2" max="2" width="23.75390625" style="0" customWidth="1"/>
    <col min="3" max="3" width="9.75390625" style="0" customWidth="1"/>
    <col min="4" max="4" width="11.75390625" style="0" customWidth="1"/>
    <col min="5" max="14" width="8.75390625" style="0" customWidth="1"/>
    <col min="15" max="18" width="9.75390625" style="0" customWidth="1"/>
    <col min="19" max="19" width="8.75390625" style="0" customWidth="1"/>
    <col min="20" max="20" width="9.75390625" style="0" customWidth="1"/>
  </cols>
  <sheetData>
    <row r="1" spans="1:2" ht="16.5" customHeight="1" thickBot="1">
      <c r="A1" s="2"/>
      <c r="B1" s="45" t="s">
        <v>23</v>
      </c>
    </row>
    <row r="2" spans="1:20" ht="19.5" customHeight="1">
      <c r="A2" s="2"/>
      <c r="B2" s="33" t="s">
        <v>28</v>
      </c>
      <c r="C2" s="175" t="s">
        <v>7</v>
      </c>
      <c r="D2" s="178" t="s">
        <v>8</v>
      </c>
      <c r="E2" s="181" t="s">
        <v>22</v>
      </c>
      <c r="F2" s="182"/>
      <c r="G2" s="182"/>
      <c r="H2" s="183"/>
      <c r="I2" s="165" t="s">
        <v>0</v>
      </c>
      <c r="J2" s="166"/>
      <c r="K2" s="167" t="s">
        <v>1</v>
      </c>
      <c r="L2" s="168"/>
      <c r="M2" s="168"/>
      <c r="N2" s="169"/>
      <c r="O2" s="3" t="s">
        <v>20</v>
      </c>
      <c r="P2" s="80" t="s">
        <v>21</v>
      </c>
      <c r="Q2" s="4" t="s">
        <v>18</v>
      </c>
      <c r="R2" s="5" t="s">
        <v>17</v>
      </c>
      <c r="S2" s="56" t="s">
        <v>19</v>
      </c>
      <c r="T2" s="6" t="s">
        <v>2</v>
      </c>
    </row>
    <row r="3" spans="1:20" ht="16.5" customHeight="1">
      <c r="A3" s="2"/>
      <c r="B3" s="160" t="s">
        <v>30</v>
      </c>
      <c r="C3" s="176"/>
      <c r="D3" s="179"/>
      <c r="E3" s="162" t="s">
        <v>20</v>
      </c>
      <c r="F3" s="163"/>
      <c r="G3" s="163" t="s">
        <v>21</v>
      </c>
      <c r="H3" s="164"/>
      <c r="I3" s="170" t="s">
        <v>16</v>
      </c>
      <c r="J3" s="171"/>
      <c r="K3" s="172" t="s">
        <v>17</v>
      </c>
      <c r="L3" s="173"/>
      <c r="M3" s="173"/>
      <c r="N3" s="174"/>
      <c r="O3" s="7"/>
      <c r="P3" s="81"/>
      <c r="Q3" s="8"/>
      <c r="R3" s="9"/>
      <c r="S3" s="55"/>
      <c r="T3" s="10"/>
    </row>
    <row r="4" spans="1:20" ht="30" customHeight="1" thickBot="1">
      <c r="A4" s="2"/>
      <c r="B4" s="161"/>
      <c r="C4" s="177"/>
      <c r="D4" s="180"/>
      <c r="E4" s="15">
        <v>1</v>
      </c>
      <c r="F4" s="76">
        <v>2</v>
      </c>
      <c r="G4" s="77">
        <v>1</v>
      </c>
      <c r="H4" s="16">
        <v>2</v>
      </c>
      <c r="I4" s="78">
        <v>1</v>
      </c>
      <c r="J4" s="79">
        <v>2</v>
      </c>
      <c r="K4" s="17">
        <v>1</v>
      </c>
      <c r="L4" s="18">
        <v>2</v>
      </c>
      <c r="M4" s="18">
        <v>3</v>
      </c>
      <c r="N4" s="19">
        <v>4</v>
      </c>
      <c r="O4" s="11"/>
      <c r="P4" s="82"/>
      <c r="Q4" s="12"/>
      <c r="R4" s="13"/>
      <c r="S4" s="14"/>
      <c r="T4" s="70" t="s">
        <v>24</v>
      </c>
    </row>
    <row r="5" spans="1:20" ht="16.5" customHeight="1" thickTop="1">
      <c r="A5" s="2" t="s">
        <v>3</v>
      </c>
      <c r="B5" s="61" t="s">
        <v>44</v>
      </c>
      <c r="C5" s="47">
        <v>1997</v>
      </c>
      <c r="D5" s="64" t="s">
        <v>40</v>
      </c>
      <c r="E5" s="20">
        <v>5.7</v>
      </c>
      <c r="F5" s="72">
        <v>5.7</v>
      </c>
      <c r="G5" s="74">
        <v>7.4</v>
      </c>
      <c r="H5" s="21">
        <v>6.9</v>
      </c>
      <c r="I5" s="22">
        <v>0</v>
      </c>
      <c r="J5" s="23">
        <v>0</v>
      </c>
      <c r="K5" s="24">
        <v>7.1</v>
      </c>
      <c r="L5" s="25">
        <v>7.6</v>
      </c>
      <c r="M5" s="25">
        <v>6.7</v>
      </c>
      <c r="N5" s="26">
        <v>7.4</v>
      </c>
      <c r="O5" s="101">
        <f>AVERAGE(E5:F5)</f>
        <v>5.7</v>
      </c>
      <c r="P5" s="102">
        <f>AVERAGE(G5:H5)</f>
        <v>7.15</v>
      </c>
      <c r="Q5" s="103">
        <f>AVERAGE(I5:J5)</f>
        <v>0</v>
      </c>
      <c r="R5" s="104">
        <f>MEDIAN(K5:N5)</f>
        <v>7.25</v>
      </c>
      <c r="S5" s="105"/>
      <c r="T5" s="106">
        <f>SUM(O5:P5)/2+Q5+R5-S5</f>
        <v>13.675</v>
      </c>
    </row>
    <row r="6" spans="1:20" ht="16.5" customHeight="1" thickBot="1">
      <c r="A6" s="2" t="s">
        <v>6</v>
      </c>
      <c r="B6" s="62" t="s">
        <v>52</v>
      </c>
      <c r="C6" s="59">
        <v>1997</v>
      </c>
      <c r="D6" s="99" t="s">
        <v>40</v>
      </c>
      <c r="E6" s="27">
        <v>3.7</v>
      </c>
      <c r="F6" s="73">
        <v>3.5</v>
      </c>
      <c r="G6" s="75">
        <v>7</v>
      </c>
      <c r="H6" s="28">
        <v>6.5</v>
      </c>
      <c r="I6" s="29">
        <v>0</v>
      </c>
      <c r="J6" s="30">
        <v>0</v>
      </c>
      <c r="K6" s="31">
        <v>7.3</v>
      </c>
      <c r="L6" s="100">
        <v>6.7</v>
      </c>
      <c r="M6" s="100">
        <v>6.3</v>
      </c>
      <c r="N6" s="32">
        <v>6.9</v>
      </c>
      <c r="O6" s="115">
        <f>AVERAGE(E6:F6)</f>
        <v>3.6</v>
      </c>
      <c r="P6" s="107">
        <f>AVERAGE(G6:H6)</f>
        <v>6.75</v>
      </c>
      <c r="Q6" s="108">
        <f>AVERAGE(I6:J6)</f>
        <v>0</v>
      </c>
      <c r="R6" s="109">
        <f>MEDIAN(K6:N6)</f>
        <v>6.800000000000001</v>
      </c>
      <c r="S6" s="110"/>
      <c r="T6" s="111">
        <f>SUM(O6:P6)/2+Q6+R6-S6</f>
        <v>11.975000000000001</v>
      </c>
    </row>
    <row r="7" spans="1:4" ht="16.5" customHeight="1">
      <c r="A7" s="2"/>
      <c r="B7" s="1"/>
      <c r="C7" s="1"/>
      <c r="D7" s="1"/>
    </row>
    <row r="8" spans="2:20" ht="16.5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3:20" ht="16.5" customHeight="1"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ht="16.5" customHeight="1"/>
    <row r="11" spans="1:2" ht="16.5" thickBot="1">
      <c r="A11" s="2"/>
      <c r="B11" s="45" t="s">
        <v>23</v>
      </c>
    </row>
    <row r="12" spans="1:20" ht="22.5">
      <c r="A12" s="2"/>
      <c r="B12" s="33" t="s">
        <v>29</v>
      </c>
      <c r="C12" s="175" t="s">
        <v>7</v>
      </c>
      <c r="D12" s="178" t="s">
        <v>8</v>
      </c>
      <c r="E12" s="181" t="s">
        <v>22</v>
      </c>
      <c r="F12" s="182"/>
      <c r="G12" s="182"/>
      <c r="H12" s="183"/>
      <c r="I12" s="165" t="s">
        <v>0</v>
      </c>
      <c r="J12" s="166"/>
      <c r="K12" s="167" t="s">
        <v>1</v>
      </c>
      <c r="L12" s="168"/>
      <c r="M12" s="168"/>
      <c r="N12" s="169"/>
      <c r="O12" s="3" t="s">
        <v>20</v>
      </c>
      <c r="P12" s="80" t="s">
        <v>21</v>
      </c>
      <c r="Q12" s="4" t="s">
        <v>18</v>
      </c>
      <c r="R12" s="5" t="s">
        <v>17</v>
      </c>
      <c r="S12" s="56" t="s">
        <v>19</v>
      </c>
      <c r="T12" s="6" t="s">
        <v>2</v>
      </c>
    </row>
    <row r="13" spans="1:20" ht="15.75">
      <c r="A13" s="2"/>
      <c r="B13" s="160" t="s">
        <v>31</v>
      </c>
      <c r="C13" s="176"/>
      <c r="D13" s="179"/>
      <c r="E13" s="162" t="s">
        <v>20</v>
      </c>
      <c r="F13" s="163"/>
      <c r="G13" s="163" t="s">
        <v>21</v>
      </c>
      <c r="H13" s="164"/>
      <c r="I13" s="170" t="s">
        <v>16</v>
      </c>
      <c r="J13" s="171"/>
      <c r="K13" s="172" t="s">
        <v>17</v>
      </c>
      <c r="L13" s="173"/>
      <c r="M13" s="173"/>
      <c r="N13" s="174"/>
      <c r="O13" s="7"/>
      <c r="P13" s="81"/>
      <c r="Q13" s="8"/>
      <c r="R13" s="9"/>
      <c r="S13" s="55"/>
      <c r="T13" s="10"/>
    </row>
    <row r="14" spans="1:20" ht="16.5" thickBot="1">
      <c r="A14" s="2"/>
      <c r="B14" s="161"/>
      <c r="C14" s="177"/>
      <c r="D14" s="180"/>
      <c r="E14" s="15">
        <v>1</v>
      </c>
      <c r="F14" s="76">
        <v>2</v>
      </c>
      <c r="G14" s="77">
        <v>1</v>
      </c>
      <c r="H14" s="16">
        <v>2</v>
      </c>
      <c r="I14" s="78">
        <v>1</v>
      </c>
      <c r="J14" s="79">
        <v>2</v>
      </c>
      <c r="K14" s="17">
        <v>1</v>
      </c>
      <c r="L14" s="18">
        <v>2</v>
      </c>
      <c r="M14" s="18">
        <v>3</v>
      </c>
      <c r="N14" s="19">
        <v>4</v>
      </c>
      <c r="O14" s="11"/>
      <c r="P14" s="82"/>
      <c r="Q14" s="12"/>
      <c r="R14" s="13"/>
      <c r="S14" s="14"/>
      <c r="T14" s="70" t="s">
        <v>24</v>
      </c>
    </row>
    <row r="15" spans="1:20" ht="16.5" thickTop="1">
      <c r="A15" s="2" t="s">
        <v>4</v>
      </c>
      <c r="B15" s="154" t="s">
        <v>36</v>
      </c>
      <c r="C15" s="155">
        <v>1995</v>
      </c>
      <c r="D15" s="153" t="s">
        <v>37</v>
      </c>
      <c r="E15" s="20">
        <v>3.6</v>
      </c>
      <c r="F15" s="72">
        <v>3.7</v>
      </c>
      <c r="G15" s="74">
        <v>5.9</v>
      </c>
      <c r="H15" s="21">
        <v>6.2</v>
      </c>
      <c r="I15" s="22">
        <v>0</v>
      </c>
      <c r="J15" s="23">
        <v>0</v>
      </c>
      <c r="K15" s="24">
        <v>7.3</v>
      </c>
      <c r="L15" s="25">
        <v>7.4</v>
      </c>
      <c r="M15" s="25">
        <v>7</v>
      </c>
      <c r="N15" s="26">
        <v>6.8</v>
      </c>
      <c r="O15" s="101">
        <f>AVERAGE(E15:F15)</f>
        <v>3.6500000000000004</v>
      </c>
      <c r="P15" s="102">
        <f>AVERAGE(G15:H15)</f>
        <v>6.050000000000001</v>
      </c>
      <c r="Q15" s="103">
        <f>AVERAGE(I15:J15)</f>
        <v>0</v>
      </c>
      <c r="R15" s="104">
        <f>MEDIAN(K15:N15)</f>
        <v>7.15</v>
      </c>
      <c r="S15" s="105"/>
      <c r="T15" s="106">
        <f>SUM(O15:P15)/2+Q15+R15-S15</f>
        <v>12</v>
      </c>
    </row>
    <row r="16" spans="1:20" ht="16.5" thickBot="1">
      <c r="A16" s="2" t="s">
        <v>5</v>
      </c>
      <c r="B16" s="151" t="s">
        <v>53</v>
      </c>
      <c r="C16" s="156">
        <v>1993</v>
      </c>
      <c r="D16" s="152" t="s">
        <v>37</v>
      </c>
      <c r="E16" s="27">
        <v>3.1</v>
      </c>
      <c r="F16" s="73">
        <v>2.9</v>
      </c>
      <c r="G16" s="75">
        <v>4.5</v>
      </c>
      <c r="H16" s="28">
        <v>5</v>
      </c>
      <c r="I16" s="29">
        <v>0</v>
      </c>
      <c r="J16" s="30">
        <v>0</v>
      </c>
      <c r="K16" s="31">
        <v>6.6</v>
      </c>
      <c r="L16" s="100">
        <v>7.2</v>
      </c>
      <c r="M16" s="100">
        <v>6.8</v>
      </c>
      <c r="N16" s="32">
        <v>6.7</v>
      </c>
      <c r="O16" s="115">
        <f>AVERAGE(E16:F16)</f>
        <v>3</v>
      </c>
      <c r="P16" s="107">
        <f>AVERAGE(G16:H16)</f>
        <v>4.75</v>
      </c>
      <c r="Q16" s="108">
        <f>AVERAGE(I16:J16)</f>
        <v>0</v>
      </c>
      <c r="R16" s="109">
        <f>MEDIAN(K16:N16)</f>
        <v>6.75</v>
      </c>
      <c r="S16" s="110"/>
      <c r="T16" s="111">
        <f>SUM(O16:P16)/2+Q16+R16-S16</f>
        <v>10.625</v>
      </c>
    </row>
  </sheetData>
  <sheetProtection/>
  <mergeCells count="20">
    <mergeCell ref="B13:B14"/>
    <mergeCell ref="E13:F13"/>
    <mergeCell ref="G13:H13"/>
    <mergeCell ref="I13:J13"/>
    <mergeCell ref="K13:N13"/>
    <mergeCell ref="C12:C14"/>
    <mergeCell ref="D12:D14"/>
    <mergeCell ref="E12:H12"/>
    <mergeCell ref="I12:J12"/>
    <mergeCell ref="K12:N12"/>
    <mergeCell ref="B3:B4"/>
    <mergeCell ref="E3:F3"/>
    <mergeCell ref="G3:H3"/>
    <mergeCell ref="I2:J2"/>
    <mergeCell ref="K2:N2"/>
    <mergeCell ref="I3:J3"/>
    <mergeCell ref="K3:N3"/>
    <mergeCell ref="C2:C4"/>
    <mergeCell ref="D2:D4"/>
    <mergeCell ref="E2:H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&amp;L3. závod 19. ročníku Jihočeské ligy 2009 – 2010&amp;C1. Sestava&amp;RHumpolec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90" zoomScaleNormal="90" workbookViewId="0" topLeftCell="A1">
      <selection activeCell="O18" sqref="O18"/>
    </sheetView>
  </sheetViews>
  <sheetFormatPr defaultColWidth="9.00390625" defaultRowHeight="12.75"/>
  <cols>
    <col min="1" max="1" width="6.25390625" style="0" customWidth="1"/>
    <col min="2" max="2" width="23.75390625" style="0" customWidth="1"/>
    <col min="3" max="3" width="9.75390625" style="0" customWidth="1"/>
    <col min="4" max="4" width="11.75390625" style="0" customWidth="1"/>
    <col min="5" max="14" width="8.75390625" style="0" customWidth="1"/>
    <col min="15" max="18" width="9.75390625" style="0" customWidth="1"/>
    <col min="19" max="19" width="8.75390625" style="0" customWidth="1"/>
    <col min="20" max="20" width="9.75390625" style="0" customWidth="1"/>
  </cols>
  <sheetData>
    <row r="1" spans="1:2" ht="16.5" customHeight="1" thickBot="1">
      <c r="A1" s="2"/>
      <c r="B1" s="45" t="s">
        <v>23</v>
      </c>
    </row>
    <row r="2" spans="1:20" ht="19.5" customHeight="1">
      <c r="A2" s="2"/>
      <c r="B2" s="33" t="s">
        <v>28</v>
      </c>
      <c r="C2" s="175" t="s">
        <v>7</v>
      </c>
      <c r="D2" s="178" t="s">
        <v>8</v>
      </c>
      <c r="E2" s="181" t="s">
        <v>22</v>
      </c>
      <c r="F2" s="182"/>
      <c r="G2" s="182"/>
      <c r="H2" s="183"/>
      <c r="I2" s="165" t="s">
        <v>0</v>
      </c>
      <c r="J2" s="166"/>
      <c r="K2" s="167" t="s">
        <v>1</v>
      </c>
      <c r="L2" s="168"/>
      <c r="M2" s="168"/>
      <c r="N2" s="169"/>
      <c r="O2" s="3" t="s">
        <v>20</v>
      </c>
      <c r="P2" s="80" t="s">
        <v>21</v>
      </c>
      <c r="Q2" s="4" t="s">
        <v>18</v>
      </c>
      <c r="R2" s="5" t="s">
        <v>17</v>
      </c>
      <c r="S2" s="56" t="s">
        <v>19</v>
      </c>
      <c r="T2" s="6" t="s">
        <v>2</v>
      </c>
    </row>
    <row r="3" spans="1:20" ht="16.5" customHeight="1">
      <c r="A3" s="2"/>
      <c r="B3" s="160" t="s">
        <v>30</v>
      </c>
      <c r="C3" s="176"/>
      <c r="D3" s="179"/>
      <c r="E3" s="162" t="s">
        <v>20</v>
      </c>
      <c r="F3" s="163"/>
      <c r="G3" s="163" t="s">
        <v>21</v>
      </c>
      <c r="H3" s="164"/>
      <c r="I3" s="170" t="s">
        <v>16</v>
      </c>
      <c r="J3" s="171"/>
      <c r="K3" s="172" t="s">
        <v>17</v>
      </c>
      <c r="L3" s="173"/>
      <c r="M3" s="173"/>
      <c r="N3" s="174"/>
      <c r="O3" s="7"/>
      <c r="P3" s="81"/>
      <c r="Q3" s="8"/>
      <c r="R3" s="9"/>
      <c r="S3" s="55"/>
      <c r="T3" s="10"/>
    </row>
    <row r="4" spans="1:20" ht="30" customHeight="1" thickBot="1">
      <c r="A4" s="2"/>
      <c r="B4" s="161"/>
      <c r="C4" s="177"/>
      <c r="D4" s="180"/>
      <c r="E4" s="15">
        <v>1</v>
      </c>
      <c r="F4" s="76">
        <v>2</v>
      </c>
      <c r="G4" s="77">
        <v>1</v>
      </c>
      <c r="H4" s="16">
        <v>2</v>
      </c>
      <c r="I4" s="78">
        <v>1</v>
      </c>
      <c r="J4" s="79">
        <v>2</v>
      </c>
      <c r="K4" s="17">
        <v>1</v>
      </c>
      <c r="L4" s="18">
        <v>2</v>
      </c>
      <c r="M4" s="18">
        <v>3</v>
      </c>
      <c r="N4" s="19">
        <v>4</v>
      </c>
      <c r="O4" s="11"/>
      <c r="P4" s="82"/>
      <c r="Q4" s="12"/>
      <c r="R4" s="13"/>
      <c r="S4" s="14"/>
      <c r="T4" s="70" t="s">
        <v>24</v>
      </c>
    </row>
    <row r="5" spans="1:20" ht="16.5" customHeight="1" thickTop="1">
      <c r="A5" s="2" t="s">
        <v>3</v>
      </c>
      <c r="B5" s="61" t="s">
        <v>44</v>
      </c>
      <c r="C5" s="47">
        <v>1997</v>
      </c>
      <c r="D5" s="64" t="s">
        <v>40</v>
      </c>
      <c r="E5" s="20">
        <v>5</v>
      </c>
      <c r="F5" s="72">
        <v>4.9</v>
      </c>
      <c r="G5" s="74">
        <v>7.9</v>
      </c>
      <c r="H5" s="21">
        <v>8.3</v>
      </c>
      <c r="I5" s="22">
        <v>0</v>
      </c>
      <c r="J5" s="23">
        <v>0</v>
      </c>
      <c r="K5" s="24">
        <v>7.4</v>
      </c>
      <c r="L5" s="25">
        <v>7.2</v>
      </c>
      <c r="M5" s="25">
        <v>7.3</v>
      </c>
      <c r="N5" s="26">
        <v>7.2</v>
      </c>
      <c r="O5" s="101">
        <f>AVERAGE(E5:F5)</f>
        <v>4.95</v>
      </c>
      <c r="P5" s="102">
        <f>AVERAGE(G5:H5)</f>
        <v>8.100000000000001</v>
      </c>
      <c r="Q5" s="103">
        <f>AVERAGE(I5:J5)</f>
        <v>0</v>
      </c>
      <c r="R5" s="104">
        <f>MEDIAN(K5:N5)</f>
        <v>7.25</v>
      </c>
      <c r="S5" s="105"/>
      <c r="T5" s="106">
        <f>SUM(O5:P5)/2+Q5+R5-S5</f>
        <v>13.775</v>
      </c>
    </row>
    <row r="6" spans="1:20" ht="16.5" customHeight="1" thickBot="1">
      <c r="A6" s="2" t="s">
        <v>6</v>
      </c>
      <c r="B6" s="62" t="s">
        <v>52</v>
      </c>
      <c r="C6" s="59">
        <v>1997</v>
      </c>
      <c r="D6" s="99" t="s">
        <v>40</v>
      </c>
      <c r="E6" s="27">
        <v>4.7</v>
      </c>
      <c r="F6" s="73">
        <v>4.4</v>
      </c>
      <c r="G6" s="75">
        <v>7</v>
      </c>
      <c r="H6" s="28">
        <v>6.6</v>
      </c>
      <c r="I6" s="29">
        <v>0</v>
      </c>
      <c r="J6" s="30">
        <v>0</v>
      </c>
      <c r="K6" s="31">
        <v>7.3</v>
      </c>
      <c r="L6" s="100">
        <v>7</v>
      </c>
      <c r="M6" s="100">
        <v>6.8</v>
      </c>
      <c r="N6" s="32">
        <v>7</v>
      </c>
      <c r="O6" s="115">
        <f>AVERAGE(E6:F6)</f>
        <v>4.550000000000001</v>
      </c>
      <c r="P6" s="107">
        <f>AVERAGE(G6:H6)</f>
        <v>6.8</v>
      </c>
      <c r="Q6" s="108">
        <f>AVERAGE(I6:J6)</f>
        <v>0</v>
      </c>
      <c r="R6" s="109">
        <f>MEDIAN(K6:N6)</f>
        <v>7</v>
      </c>
      <c r="S6" s="110"/>
      <c r="T6" s="111">
        <f>SUM(O6:P6)/2+Q6+R6-S6</f>
        <v>12.675</v>
      </c>
    </row>
    <row r="7" spans="1:4" ht="16.5" customHeight="1">
      <c r="A7" s="2"/>
      <c r="B7" s="1"/>
      <c r="C7" s="1"/>
      <c r="D7" s="1"/>
    </row>
    <row r="8" spans="2:20" ht="16.5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3:20" ht="16.5" customHeight="1"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ht="16.5" customHeight="1"/>
    <row r="11" spans="1:2" ht="16.5" thickBot="1">
      <c r="A11" s="2"/>
      <c r="B11" s="45" t="s">
        <v>23</v>
      </c>
    </row>
    <row r="12" spans="1:20" ht="22.5">
      <c r="A12" s="2"/>
      <c r="B12" s="33" t="s">
        <v>29</v>
      </c>
      <c r="C12" s="175" t="s">
        <v>7</v>
      </c>
      <c r="D12" s="178" t="s">
        <v>8</v>
      </c>
      <c r="E12" s="181" t="s">
        <v>22</v>
      </c>
      <c r="F12" s="182"/>
      <c r="G12" s="182"/>
      <c r="H12" s="183"/>
      <c r="I12" s="165" t="s">
        <v>0</v>
      </c>
      <c r="J12" s="166"/>
      <c r="K12" s="167" t="s">
        <v>1</v>
      </c>
      <c r="L12" s="168"/>
      <c r="M12" s="168"/>
      <c r="N12" s="169"/>
      <c r="O12" s="3" t="s">
        <v>20</v>
      </c>
      <c r="P12" s="80" t="s">
        <v>21</v>
      </c>
      <c r="Q12" s="4" t="s">
        <v>18</v>
      </c>
      <c r="R12" s="5" t="s">
        <v>17</v>
      </c>
      <c r="S12" s="56" t="s">
        <v>19</v>
      </c>
      <c r="T12" s="6" t="s">
        <v>2</v>
      </c>
    </row>
    <row r="13" spans="1:20" ht="15.75">
      <c r="A13" s="2"/>
      <c r="B13" s="160" t="s">
        <v>31</v>
      </c>
      <c r="C13" s="176"/>
      <c r="D13" s="179"/>
      <c r="E13" s="162" t="s">
        <v>20</v>
      </c>
      <c r="F13" s="163"/>
      <c r="G13" s="163" t="s">
        <v>21</v>
      </c>
      <c r="H13" s="164"/>
      <c r="I13" s="170" t="s">
        <v>16</v>
      </c>
      <c r="J13" s="171"/>
      <c r="K13" s="172" t="s">
        <v>17</v>
      </c>
      <c r="L13" s="173"/>
      <c r="M13" s="173"/>
      <c r="N13" s="174"/>
      <c r="O13" s="7"/>
      <c r="P13" s="81"/>
      <c r="Q13" s="8"/>
      <c r="R13" s="9"/>
      <c r="S13" s="55"/>
      <c r="T13" s="10"/>
    </row>
    <row r="14" spans="1:20" ht="16.5" thickBot="1">
      <c r="A14" s="2"/>
      <c r="B14" s="161"/>
      <c r="C14" s="177"/>
      <c r="D14" s="180"/>
      <c r="E14" s="15">
        <v>1</v>
      </c>
      <c r="F14" s="76">
        <v>2</v>
      </c>
      <c r="G14" s="77">
        <v>1</v>
      </c>
      <c r="H14" s="16">
        <v>2</v>
      </c>
      <c r="I14" s="78">
        <v>1</v>
      </c>
      <c r="J14" s="79">
        <v>2</v>
      </c>
      <c r="K14" s="17">
        <v>1</v>
      </c>
      <c r="L14" s="18">
        <v>2</v>
      </c>
      <c r="M14" s="18">
        <v>3</v>
      </c>
      <c r="N14" s="19">
        <v>4</v>
      </c>
      <c r="O14" s="11"/>
      <c r="P14" s="82"/>
      <c r="Q14" s="12"/>
      <c r="R14" s="13"/>
      <c r="S14" s="14"/>
      <c r="T14" s="70" t="s">
        <v>24</v>
      </c>
    </row>
    <row r="15" spans="1:20" ht="16.5" thickTop="1">
      <c r="A15" s="2" t="s">
        <v>4</v>
      </c>
      <c r="B15" s="154" t="s">
        <v>36</v>
      </c>
      <c r="C15" s="155">
        <v>1995</v>
      </c>
      <c r="D15" s="153" t="s">
        <v>37</v>
      </c>
      <c r="E15" s="20">
        <v>3</v>
      </c>
      <c r="F15" s="72">
        <v>3.4</v>
      </c>
      <c r="G15" s="74">
        <v>4.5</v>
      </c>
      <c r="H15" s="21">
        <v>4.7</v>
      </c>
      <c r="I15" s="22">
        <v>0</v>
      </c>
      <c r="J15" s="23">
        <v>0</v>
      </c>
      <c r="K15" s="24">
        <v>7</v>
      </c>
      <c r="L15" s="25">
        <v>6.7</v>
      </c>
      <c r="M15" s="25">
        <v>6.3</v>
      </c>
      <c r="N15" s="26">
        <v>6.7</v>
      </c>
      <c r="O15" s="101">
        <f>AVERAGE(E15:F15)</f>
        <v>3.2</v>
      </c>
      <c r="P15" s="102">
        <f>AVERAGE(G15:H15)</f>
        <v>4.6</v>
      </c>
      <c r="Q15" s="103">
        <f>AVERAGE(I15:J15)</f>
        <v>0</v>
      </c>
      <c r="R15" s="104">
        <f>MEDIAN(K15:N15)</f>
        <v>6.7</v>
      </c>
      <c r="S15" s="105"/>
      <c r="T15" s="106">
        <f>SUM(O15:P15)/2+Q15+R15-S15</f>
        <v>10.6</v>
      </c>
    </row>
    <row r="16" spans="1:20" ht="16.5" thickBot="1">
      <c r="A16" s="2" t="s">
        <v>5</v>
      </c>
      <c r="B16" s="151" t="s">
        <v>53</v>
      </c>
      <c r="C16" s="156">
        <v>1993</v>
      </c>
      <c r="D16" s="152" t="s">
        <v>37</v>
      </c>
      <c r="E16" s="27">
        <v>3.8</v>
      </c>
      <c r="F16" s="73">
        <v>3.2</v>
      </c>
      <c r="G16" s="75">
        <v>4.7</v>
      </c>
      <c r="H16" s="28">
        <v>5</v>
      </c>
      <c r="I16" s="29">
        <v>0</v>
      </c>
      <c r="J16" s="30">
        <v>0</v>
      </c>
      <c r="K16" s="31">
        <v>6.7</v>
      </c>
      <c r="L16" s="100">
        <v>7.2</v>
      </c>
      <c r="M16" s="100">
        <v>6.5</v>
      </c>
      <c r="N16" s="32">
        <v>6.2</v>
      </c>
      <c r="O16" s="115">
        <f>AVERAGE(E16:F16)</f>
        <v>3.5</v>
      </c>
      <c r="P16" s="107">
        <f>AVERAGE(G16:H16)</f>
        <v>4.85</v>
      </c>
      <c r="Q16" s="108">
        <f>AVERAGE(I16:J16)</f>
        <v>0</v>
      </c>
      <c r="R16" s="109">
        <f>MEDIAN(K16:N16)</f>
        <v>6.6</v>
      </c>
      <c r="S16" s="110"/>
      <c r="T16" s="111">
        <f>SUM(O16:P16)/2+Q16+R16-S16</f>
        <v>10.774999999999999</v>
      </c>
    </row>
  </sheetData>
  <sheetProtection/>
  <mergeCells count="20">
    <mergeCell ref="C12:C14"/>
    <mergeCell ref="D12:D14"/>
    <mergeCell ref="E12:H12"/>
    <mergeCell ref="I12:J12"/>
    <mergeCell ref="K12:N12"/>
    <mergeCell ref="B13:B14"/>
    <mergeCell ref="E13:F13"/>
    <mergeCell ref="G13:H13"/>
    <mergeCell ref="I13:J13"/>
    <mergeCell ref="K13:N13"/>
    <mergeCell ref="C2:C4"/>
    <mergeCell ref="D2:D4"/>
    <mergeCell ref="E2:H2"/>
    <mergeCell ref="I2:J2"/>
    <mergeCell ref="K2:N2"/>
    <mergeCell ref="B3:B4"/>
    <mergeCell ref="E3:F3"/>
    <mergeCell ref="G3:H3"/>
    <mergeCell ref="I3:J3"/>
    <mergeCell ref="K3:N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&amp;L3. závod 19. ročníku Jihočeské ligy 2009 – 2010&amp;C2. Sestava&amp;RHumpolec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view="pageLayout" zoomScaleNormal="90" workbookViewId="0" topLeftCell="A4">
      <selection activeCell="J31" sqref="J31:K31"/>
    </sheetView>
  </sheetViews>
  <sheetFormatPr defaultColWidth="9.00390625" defaultRowHeight="12.75"/>
  <cols>
    <col min="1" max="1" width="6.75390625" style="0" customWidth="1"/>
    <col min="2" max="2" width="21.75390625" style="0" customWidth="1"/>
    <col min="3" max="3" width="7.75390625" style="0" customWidth="1"/>
    <col min="4" max="4" width="10.75390625" style="0" customWidth="1"/>
    <col min="5" max="8" width="9.75390625" style="0" customWidth="1"/>
    <col min="9" max="9" width="8.75390625" style="0" customWidth="1"/>
    <col min="10" max="10" width="10.75390625" style="53" customWidth="1"/>
    <col min="11" max="14" width="9.75390625" style="0" customWidth="1"/>
    <col min="15" max="15" width="8.75390625" style="0" customWidth="1"/>
    <col min="16" max="16" width="10.75390625" style="53" customWidth="1"/>
    <col min="17" max="22" width="10.75390625" style="0" customWidth="1"/>
  </cols>
  <sheetData>
    <row r="1" spans="1:22" ht="21" customHeight="1">
      <c r="A1" s="202" t="s">
        <v>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71"/>
      <c r="S1" s="71"/>
      <c r="T1" s="71"/>
      <c r="U1" s="71"/>
      <c r="V1" s="71"/>
    </row>
    <row r="2" spans="1:16" ht="15.75" customHeight="1">
      <c r="A2" s="42"/>
      <c r="B2" s="42"/>
      <c r="C2" s="42"/>
      <c r="D2" s="42"/>
      <c r="E2" s="42"/>
      <c r="F2" s="42"/>
      <c r="G2" s="42"/>
      <c r="H2" s="42"/>
      <c r="I2" s="42"/>
      <c r="J2" s="50"/>
      <c r="K2" s="42"/>
      <c r="L2" s="42"/>
      <c r="M2" s="42"/>
      <c r="N2" s="42"/>
      <c r="O2" s="42"/>
      <c r="P2" s="50"/>
    </row>
    <row r="3" spans="1:16" ht="15.75" customHeight="1">
      <c r="A3" s="198" t="s">
        <v>35</v>
      </c>
      <c r="B3" s="198"/>
      <c r="C3" s="198"/>
      <c r="D3" s="198"/>
      <c r="E3" s="198"/>
      <c r="F3" s="198"/>
      <c r="G3" s="198"/>
      <c r="H3" s="198"/>
      <c r="I3" s="198"/>
      <c r="J3" s="198"/>
      <c r="K3" s="43"/>
      <c r="L3" s="43"/>
      <c r="M3" s="43"/>
      <c r="N3" s="43"/>
      <c r="O3" s="43"/>
      <c r="P3" s="52"/>
    </row>
    <row r="4" spans="1:16" ht="9.75" customHeight="1" thickBot="1">
      <c r="A4" s="42"/>
      <c r="B4" s="42"/>
      <c r="C4" s="42"/>
      <c r="D4" s="42"/>
      <c r="E4" s="42"/>
      <c r="F4" s="42"/>
      <c r="G4" s="42"/>
      <c r="H4" s="42"/>
      <c r="I4" s="42"/>
      <c r="J4" s="50"/>
      <c r="K4" s="42"/>
      <c r="L4" s="42"/>
      <c r="M4" s="42"/>
      <c r="N4" s="42"/>
      <c r="O4" s="42"/>
      <c r="P4" s="50"/>
    </row>
    <row r="5" spans="1:17" ht="15.75" customHeight="1" thickBot="1">
      <c r="A5" s="184" t="s">
        <v>10</v>
      </c>
      <c r="B5" s="184" t="s">
        <v>11</v>
      </c>
      <c r="C5" s="203" t="s">
        <v>12</v>
      </c>
      <c r="D5" s="192" t="s">
        <v>13</v>
      </c>
      <c r="E5" s="195" t="s">
        <v>25</v>
      </c>
      <c r="F5" s="196"/>
      <c r="G5" s="196"/>
      <c r="H5" s="196"/>
      <c r="I5" s="196"/>
      <c r="J5" s="197"/>
      <c r="K5" s="195" t="s">
        <v>26</v>
      </c>
      <c r="L5" s="196"/>
      <c r="M5" s="196"/>
      <c r="N5" s="196"/>
      <c r="O5" s="196"/>
      <c r="P5" s="197"/>
      <c r="Q5" s="189" t="s">
        <v>15</v>
      </c>
    </row>
    <row r="6" spans="1:17" ht="30" customHeight="1">
      <c r="A6" s="185"/>
      <c r="B6" s="185"/>
      <c r="C6" s="204"/>
      <c r="D6" s="193"/>
      <c r="E6" s="187" t="s">
        <v>22</v>
      </c>
      <c r="F6" s="188"/>
      <c r="G6" s="36" t="s">
        <v>14</v>
      </c>
      <c r="H6" s="37" t="s">
        <v>1</v>
      </c>
      <c r="I6" s="57" t="s">
        <v>19</v>
      </c>
      <c r="J6" s="98" t="s">
        <v>27</v>
      </c>
      <c r="K6" s="187" t="s">
        <v>22</v>
      </c>
      <c r="L6" s="188"/>
      <c r="M6" s="36" t="s">
        <v>14</v>
      </c>
      <c r="N6" s="37" t="s">
        <v>1</v>
      </c>
      <c r="O6" s="57" t="s">
        <v>19</v>
      </c>
      <c r="P6" s="98" t="s">
        <v>27</v>
      </c>
      <c r="Q6" s="190"/>
    </row>
    <row r="7" spans="1:17" ht="19.5" customHeight="1" thickBot="1">
      <c r="A7" s="186"/>
      <c r="B7" s="186"/>
      <c r="C7" s="205"/>
      <c r="D7" s="194"/>
      <c r="E7" s="121" t="s">
        <v>20</v>
      </c>
      <c r="F7" s="95" t="s">
        <v>21</v>
      </c>
      <c r="G7" s="122" t="s">
        <v>18</v>
      </c>
      <c r="H7" s="123" t="s">
        <v>17</v>
      </c>
      <c r="I7" s="58"/>
      <c r="J7" s="97"/>
      <c r="K7" s="121" t="s">
        <v>20</v>
      </c>
      <c r="L7" s="95" t="s">
        <v>21</v>
      </c>
      <c r="M7" s="122" t="s">
        <v>18</v>
      </c>
      <c r="N7" s="123" t="s">
        <v>17</v>
      </c>
      <c r="O7" s="58"/>
      <c r="P7" s="97"/>
      <c r="Q7" s="191"/>
    </row>
    <row r="8" spans="1:17" ht="16.5" customHeight="1" thickTop="1">
      <c r="A8" s="124" t="s">
        <v>3</v>
      </c>
      <c r="B8" s="61" t="s">
        <v>44</v>
      </c>
      <c r="C8" s="47">
        <v>1997</v>
      </c>
      <c r="D8" s="64" t="s">
        <v>40</v>
      </c>
      <c r="E8" s="96">
        <f>'1. Sestava'!O5</f>
        <v>5.7</v>
      </c>
      <c r="F8" s="125">
        <f>'1. Sestava'!P5</f>
        <v>7.15</v>
      </c>
      <c r="G8" s="126">
        <f>'1. Sestava'!Q5</f>
        <v>0</v>
      </c>
      <c r="H8" s="127">
        <f>'1. Sestava'!R5</f>
        <v>7.25</v>
      </c>
      <c r="I8" s="127">
        <f>'1. Sestava'!S5</f>
        <v>0</v>
      </c>
      <c r="J8" s="128">
        <f>'1. Sestava'!T5</f>
        <v>13.675</v>
      </c>
      <c r="K8" s="96">
        <f>'2. Sestava'!O5</f>
        <v>4.95</v>
      </c>
      <c r="L8" s="125">
        <f>'2. Sestava'!P5</f>
        <v>8.100000000000001</v>
      </c>
      <c r="M8" s="126">
        <f>'2. Sestava'!Q5</f>
        <v>0</v>
      </c>
      <c r="N8" s="127">
        <f>'2. Sestava'!R5</f>
        <v>7.25</v>
      </c>
      <c r="O8" s="127">
        <f>'2. Sestava'!S5</f>
        <v>0</v>
      </c>
      <c r="P8" s="128">
        <f>'2. Sestava'!T5</f>
        <v>13.775</v>
      </c>
      <c r="Q8" s="129">
        <f>J8+P8</f>
        <v>27.450000000000003</v>
      </c>
    </row>
    <row r="9" spans="1:17" ht="15.75" customHeight="1" thickBot="1">
      <c r="A9" s="39" t="s">
        <v>4</v>
      </c>
      <c r="B9" s="62" t="s">
        <v>52</v>
      </c>
      <c r="C9" s="59">
        <v>1997</v>
      </c>
      <c r="D9" s="99" t="s">
        <v>40</v>
      </c>
      <c r="E9" s="139">
        <f>'1. Sestava'!O6</f>
        <v>3.6</v>
      </c>
      <c r="F9" s="140">
        <f>'1. Sestava'!P6</f>
        <v>6.75</v>
      </c>
      <c r="G9" s="141">
        <f>'1. Sestava'!Q6</f>
        <v>0</v>
      </c>
      <c r="H9" s="142">
        <f>'1. Sestava'!R6</f>
        <v>6.800000000000001</v>
      </c>
      <c r="I9" s="142">
        <f>'1. Sestava'!S6</f>
        <v>0</v>
      </c>
      <c r="J9" s="143">
        <f>'1. Sestava'!T6</f>
        <v>11.975000000000001</v>
      </c>
      <c r="K9" s="139">
        <f>'2. Sestava'!O6</f>
        <v>4.550000000000001</v>
      </c>
      <c r="L9" s="140">
        <f>'2. Sestava'!P6</f>
        <v>6.8</v>
      </c>
      <c r="M9" s="141">
        <f>'2. Sestava'!Q6</f>
        <v>0</v>
      </c>
      <c r="N9" s="142">
        <f>'2. Sestava'!R6</f>
        <v>7</v>
      </c>
      <c r="O9" s="142">
        <f>'2. Sestava'!S6</f>
        <v>0</v>
      </c>
      <c r="P9" s="143">
        <f>'2. Sestava'!T6</f>
        <v>12.675</v>
      </c>
      <c r="Q9" s="144">
        <f>J9+P9</f>
        <v>24.650000000000002</v>
      </c>
    </row>
    <row r="10" spans="1:16" ht="16.5" customHeight="1">
      <c r="A10" s="42"/>
      <c r="B10" s="42"/>
      <c r="C10" s="42"/>
      <c r="D10" s="42"/>
      <c r="E10" s="42"/>
      <c r="F10" s="42"/>
      <c r="G10" s="42"/>
      <c r="H10" s="42"/>
      <c r="I10" s="42"/>
      <c r="J10" s="50"/>
      <c r="K10" s="42"/>
      <c r="L10" s="42"/>
      <c r="M10" s="42"/>
      <c r="N10" s="42"/>
      <c r="O10" s="42"/>
      <c r="P10" s="50"/>
    </row>
    <row r="11" spans="1:16" ht="0.75" customHeight="1" hidden="1">
      <c r="A11" s="43"/>
      <c r="B11" s="43"/>
      <c r="C11" s="43"/>
      <c r="D11" s="43"/>
      <c r="E11" s="43"/>
      <c r="F11" s="43"/>
      <c r="G11" s="43"/>
      <c r="H11" s="43"/>
      <c r="I11" s="43"/>
      <c r="J11" s="52"/>
      <c r="K11" s="43"/>
      <c r="L11" s="43"/>
      <c r="M11" s="43"/>
      <c r="N11" s="43"/>
      <c r="O11" s="43"/>
      <c r="P11" s="52"/>
    </row>
    <row r="12" spans="1:22" ht="15.75" customHeight="1" hidden="1">
      <c r="A12" s="42"/>
      <c r="B12" s="42"/>
      <c r="C12" s="42"/>
      <c r="D12" s="42"/>
      <c r="E12" s="42"/>
      <c r="F12" s="42"/>
      <c r="G12" s="42"/>
      <c r="H12" s="42"/>
      <c r="I12" s="42"/>
      <c r="J12" s="50"/>
      <c r="K12" s="42"/>
      <c r="L12" s="42"/>
      <c r="M12" s="42"/>
      <c r="N12" s="42"/>
      <c r="O12" s="42"/>
      <c r="P12" s="50"/>
      <c r="R12" s="87"/>
      <c r="S12" s="87"/>
      <c r="T12" s="87"/>
      <c r="U12" s="88"/>
      <c r="V12" s="89"/>
    </row>
    <row r="13" spans="1:16" ht="13.5" customHeight="1" hidden="1">
      <c r="A13" s="42"/>
      <c r="B13" s="42"/>
      <c r="C13" s="42"/>
      <c r="D13" s="42"/>
      <c r="E13" s="42"/>
      <c r="F13" s="42"/>
      <c r="G13" s="42"/>
      <c r="H13" s="42"/>
      <c r="I13" s="42"/>
      <c r="J13" s="50"/>
      <c r="K13" s="42"/>
      <c r="L13" s="42"/>
      <c r="M13" s="42"/>
      <c r="N13" s="42"/>
      <c r="O13" s="42"/>
      <c r="P13" s="50"/>
    </row>
    <row r="14" ht="15.75" customHeight="1" hidden="1"/>
    <row r="15" ht="15.75" customHeight="1"/>
    <row r="16" spans="1:16" ht="15.75" customHeight="1">
      <c r="A16" s="198" t="s">
        <v>34</v>
      </c>
      <c r="B16" s="198"/>
      <c r="C16" s="198"/>
      <c r="D16" s="198"/>
      <c r="E16" s="198"/>
      <c r="F16" s="198"/>
      <c r="G16" s="198"/>
      <c r="H16" s="198"/>
      <c r="I16" s="198"/>
      <c r="J16" s="198"/>
      <c r="K16" s="43"/>
      <c r="L16" s="43"/>
      <c r="M16" s="43"/>
      <c r="N16" s="43"/>
      <c r="O16" s="43"/>
      <c r="P16" s="52"/>
    </row>
    <row r="17" spans="1:16" ht="15.75" customHeight="1" thickBot="1">
      <c r="A17" s="42"/>
      <c r="B17" s="42"/>
      <c r="C17" s="42"/>
      <c r="D17" s="42"/>
      <c r="E17" s="42"/>
      <c r="F17" s="42"/>
      <c r="G17" s="42"/>
      <c r="H17" s="42"/>
      <c r="I17" s="42"/>
      <c r="J17" s="50"/>
      <c r="K17" s="42"/>
      <c r="L17" s="42"/>
      <c r="M17" s="42"/>
      <c r="N17" s="42"/>
      <c r="O17" s="42"/>
      <c r="P17" s="50"/>
    </row>
    <row r="18" spans="1:17" ht="15.75" customHeight="1" thickBot="1">
      <c r="A18" s="184" t="s">
        <v>10</v>
      </c>
      <c r="B18" s="184" t="s">
        <v>11</v>
      </c>
      <c r="C18" s="199" t="s">
        <v>12</v>
      </c>
      <c r="D18" s="192" t="s">
        <v>13</v>
      </c>
      <c r="E18" s="195" t="s">
        <v>25</v>
      </c>
      <c r="F18" s="196"/>
      <c r="G18" s="196"/>
      <c r="H18" s="196"/>
      <c r="I18" s="196"/>
      <c r="J18" s="197"/>
      <c r="K18" s="195" t="s">
        <v>26</v>
      </c>
      <c r="L18" s="196"/>
      <c r="M18" s="196"/>
      <c r="N18" s="196"/>
      <c r="O18" s="196"/>
      <c r="P18" s="197"/>
      <c r="Q18" s="189" t="s">
        <v>15</v>
      </c>
    </row>
    <row r="19" spans="1:17" ht="15.75" customHeight="1">
      <c r="A19" s="185"/>
      <c r="B19" s="185"/>
      <c r="C19" s="200"/>
      <c r="D19" s="193"/>
      <c r="E19" s="187" t="s">
        <v>22</v>
      </c>
      <c r="F19" s="188"/>
      <c r="G19" s="36" t="s">
        <v>14</v>
      </c>
      <c r="H19" s="37" t="s">
        <v>1</v>
      </c>
      <c r="I19" s="57" t="s">
        <v>19</v>
      </c>
      <c r="J19" s="98" t="s">
        <v>27</v>
      </c>
      <c r="K19" s="187" t="s">
        <v>22</v>
      </c>
      <c r="L19" s="188"/>
      <c r="M19" s="36" t="s">
        <v>14</v>
      </c>
      <c r="N19" s="37" t="s">
        <v>1</v>
      </c>
      <c r="O19" s="57" t="s">
        <v>19</v>
      </c>
      <c r="P19" s="98" t="s">
        <v>27</v>
      </c>
      <c r="Q19" s="190"/>
    </row>
    <row r="20" spans="1:17" ht="15.75" customHeight="1" thickBot="1">
      <c r="A20" s="186"/>
      <c r="B20" s="186"/>
      <c r="C20" s="201"/>
      <c r="D20" s="194"/>
      <c r="E20" s="121" t="s">
        <v>20</v>
      </c>
      <c r="F20" s="95" t="s">
        <v>21</v>
      </c>
      <c r="G20" s="122" t="s">
        <v>18</v>
      </c>
      <c r="H20" s="123" t="s">
        <v>17</v>
      </c>
      <c r="I20" s="58"/>
      <c r="J20" s="97"/>
      <c r="K20" s="121" t="s">
        <v>20</v>
      </c>
      <c r="L20" s="95" t="s">
        <v>21</v>
      </c>
      <c r="M20" s="122" t="s">
        <v>18</v>
      </c>
      <c r="N20" s="123" t="s">
        <v>17</v>
      </c>
      <c r="O20" s="58"/>
      <c r="P20" s="97"/>
      <c r="Q20" s="191"/>
    </row>
    <row r="21" spans="1:17" ht="15.75" customHeight="1" thickTop="1">
      <c r="A21" s="124" t="s">
        <v>3</v>
      </c>
      <c r="B21" s="61" t="s">
        <v>36</v>
      </c>
      <c r="C21" s="46">
        <v>1995</v>
      </c>
      <c r="D21" s="153" t="s">
        <v>37</v>
      </c>
      <c r="E21" s="34">
        <f>'1. Sestava'!O15</f>
        <v>3.6500000000000004</v>
      </c>
      <c r="F21" s="65">
        <f>'1. Sestava'!P15</f>
        <v>6.050000000000001</v>
      </c>
      <c r="G21" s="35">
        <f>'1. Sestava'!Q15</f>
        <v>0</v>
      </c>
      <c r="H21" s="44">
        <f>'1. Sestava'!R15</f>
        <v>7.15</v>
      </c>
      <c r="I21" s="44">
        <f>'1. Sestava'!S15</f>
        <v>0</v>
      </c>
      <c r="J21" s="51">
        <f>'1. Sestava'!T15</f>
        <v>12</v>
      </c>
      <c r="K21" s="34">
        <f>'2. Sestava'!O15</f>
        <v>3.2</v>
      </c>
      <c r="L21" s="65">
        <f>'2. Sestava'!P15</f>
        <v>4.6</v>
      </c>
      <c r="M21" s="35">
        <f>'2. Sestava'!Q15</f>
        <v>0</v>
      </c>
      <c r="N21" s="44">
        <f>'2. Sestava'!R15</f>
        <v>6.7</v>
      </c>
      <c r="O21" s="44">
        <f>'2. Sestava'!S15</f>
        <v>0</v>
      </c>
      <c r="P21" s="51">
        <f>'2. Sestava'!T15</f>
        <v>10.6</v>
      </c>
      <c r="Q21" s="113">
        <f>J21+P21</f>
        <v>22.6</v>
      </c>
    </row>
    <row r="22" spans="1:17" ht="15.75" customHeight="1" thickBot="1">
      <c r="A22" s="138" t="s">
        <v>4</v>
      </c>
      <c r="B22" s="157" t="s">
        <v>53</v>
      </c>
      <c r="C22" s="159">
        <v>1993</v>
      </c>
      <c r="D22" s="158" t="s">
        <v>37</v>
      </c>
      <c r="E22" s="145">
        <f>'1. Sestava'!O16</f>
        <v>3</v>
      </c>
      <c r="F22" s="146">
        <f>'1. Sestava'!P16</f>
        <v>4.75</v>
      </c>
      <c r="G22" s="147">
        <f>'1. Sestava'!Q16</f>
        <v>0</v>
      </c>
      <c r="H22" s="148">
        <f>'1. Sestava'!R16</f>
        <v>6.75</v>
      </c>
      <c r="I22" s="148">
        <f>'1. Sestava'!S16</f>
        <v>0</v>
      </c>
      <c r="J22" s="149">
        <f>'1. Sestava'!T16</f>
        <v>10.625</v>
      </c>
      <c r="K22" s="145">
        <f>'2. Sestava'!O16</f>
        <v>3.5</v>
      </c>
      <c r="L22" s="146">
        <f>'2. Sestava'!P16</f>
        <v>4.85</v>
      </c>
      <c r="M22" s="147">
        <f>'2. Sestava'!Q16</f>
        <v>0</v>
      </c>
      <c r="N22" s="148">
        <f>'2. Sestava'!R16</f>
        <v>6.6</v>
      </c>
      <c r="O22" s="148">
        <f>'2. Sestava'!S16</f>
        <v>0</v>
      </c>
      <c r="P22" s="149">
        <f>'2. Sestava'!T16</f>
        <v>10.774999999999999</v>
      </c>
      <c r="Q22" s="150">
        <f>J22+P22</f>
        <v>21.4</v>
      </c>
    </row>
    <row r="23" ht="15.75" customHeight="1"/>
    <row r="24" ht="15.75" customHeight="1"/>
    <row r="25" ht="15.75" customHeight="1"/>
  </sheetData>
  <sheetProtection/>
  <mergeCells count="21">
    <mergeCell ref="Q18:Q20"/>
    <mergeCell ref="A18:A20"/>
    <mergeCell ref="K19:L19"/>
    <mergeCell ref="E5:J5"/>
    <mergeCell ref="C18:C20"/>
    <mergeCell ref="A1:Q1"/>
    <mergeCell ref="A3:J3"/>
    <mergeCell ref="A5:A7"/>
    <mergeCell ref="B5:B7"/>
    <mergeCell ref="C5:C7"/>
    <mergeCell ref="E18:J18"/>
    <mergeCell ref="B18:B20"/>
    <mergeCell ref="E19:F19"/>
    <mergeCell ref="Q5:Q7"/>
    <mergeCell ref="E6:F6"/>
    <mergeCell ref="D18:D20"/>
    <mergeCell ref="D5:D7"/>
    <mergeCell ref="K18:P18"/>
    <mergeCell ref="K5:P5"/>
    <mergeCell ref="K6:L6"/>
    <mergeCell ref="A16:J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&amp;L4. závod 21. ročníku Jihočeské ligy 2011 – 2012&amp;RHumpolec 22.04.2012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90" zoomScaleNormal="90" workbookViewId="0" topLeftCell="A1">
      <selection activeCell="O10" sqref="O10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7.75390625" style="0" customWidth="1"/>
    <col min="4" max="4" width="10.75390625" style="0" customWidth="1"/>
    <col min="5" max="8" width="9.75390625" style="0" customWidth="1"/>
    <col min="9" max="9" width="8.75390625" style="0" customWidth="1"/>
    <col min="10" max="10" width="10.75390625" style="53" customWidth="1"/>
    <col min="11" max="14" width="9.75390625" style="0" customWidth="1"/>
    <col min="15" max="15" width="8.75390625" style="0" customWidth="1"/>
    <col min="16" max="16" width="10.75390625" style="53" customWidth="1"/>
    <col min="17" max="22" width="10.75390625" style="0" customWidth="1"/>
  </cols>
  <sheetData>
    <row r="1" spans="1:22" ht="21" customHeight="1">
      <c r="A1" s="202" t="s">
        <v>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71"/>
      <c r="S1" s="71"/>
      <c r="T1" s="71"/>
      <c r="U1" s="71"/>
      <c r="V1" s="71"/>
    </row>
    <row r="2" spans="1:16" ht="15.75" customHeight="1">
      <c r="A2" s="42"/>
      <c r="B2" s="42"/>
      <c r="C2" s="42"/>
      <c r="D2" s="42"/>
      <c r="E2" s="42"/>
      <c r="F2" s="42"/>
      <c r="G2" s="42"/>
      <c r="H2" s="42"/>
      <c r="I2" s="42"/>
      <c r="J2" s="50"/>
      <c r="K2" s="42"/>
      <c r="L2" s="42"/>
      <c r="M2" s="42"/>
      <c r="N2" s="42"/>
      <c r="O2" s="42"/>
      <c r="P2" s="50"/>
    </row>
    <row r="3" spans="1:16" ht="15.75" customHeight="1">
      <c r="A3" s="198" t="s">
        <v>32</v>
      </c>
      <c r="B3" s="198"/>
      <c r="C3" s="198"/>
      <c r="D3" s="198"/>
      <c r="E3" s="198"/>
      <c r="F3" s="198"/>
      <c r="G3" s="198"/>
      <c r="H3" s="198"/>
      <c r="I3" s="198"/>
      <c r="J3" s="198"/>
      <c r="K3" s="43"/>
      <c r="L3" s="43"/>
      <c r="M3" s="43"/>
      <c r="N3" s="43"/>
      <c r="O3" s="43"/>
      <c r="P3" s="43"/>
    </row>
    <row r="4" spans="1:16" ht="9.75" customHeight="1" thickBot="1">
      <c r="A4" s="42"/>
      <c r="B4" s="42"/>
      <c r="C4" s="42"/>
      <c r="D4" s="42"/>
      <c r="E4" s="42"/>
      <c r="F4" s="42"/>
      <c r="G4" s="42"/>
      <c r="H4" s="42"/>
      <c r="I4" s="42"/>
      <c r="J4" s="50"/>
      <c r="K4" s="42"/>
      <c r="L4" s="42"/>
      <c r="M4" s="42"/>
      <c r="N4" s="42"/>
      <c r="O4" s="42"/>
      <c r="P4" s="50"/>
    </row>
    <row r="5" spans="1:17" ht="15.75" customHeight="1" thickBot="1">
      <c r="A5" s="184" t="s">
        <v>10</v>
      </c>
      <c r="B5" s="184" t="s">
        <v>11</v>
      </c>
      <c r="C5" s="203" t="s">
        <v>12</v>
      </c>
      <c r="D5" s="192" t="s">
        <v>13</v>
      </c>
      <c r="E5" s="195" t="s">
        <v>25</v>
      </c>
      <c r="F5" s="196"/>
      <c r="G5" s="196"/>
      <c r="H5" s="196"/>
      <c r="I5" s="196"/>
      <c r="J5" s="197"/>
      <c r="K5" s="195" t="s">
        <v>26</v>
      </c>
      <c r="L5" s="196"/>
      <c r="M5" s="196"/>
      <c r="N5" s="196"/>
      <c r="O5" s="196"/>
      <c r="P5" s="197"/>
      <c r="Q5" s="189" t="s">
        <v>15</v>
      </c>
    </row>
    <row r="6" spans="1:17" ht="30" customHeight="1">
      <c r="A6" s="185"/>
      <c r="B6" s="185"/>
      <c r="C6" s="204"/>
      <c r="D6" s="193"/>
      <c r="E6" s="187" t="s">
        <v>22</v>
      </c>
      <c r="F6" s="188"/>
      <c r="G6" s="36" t="s">
        <v>14</v>
      </c>
      <c r="H6" s="37" t="s">
        <v>1</v>
      </c>
      <c r="I6" s="57" t="s">
        <v>19</v>
      </c>
      <c r="J6" s="98" t="s">
        <v>27</v>
      </c>
      <c r="K6" s="187" t="s">
        <v>22</v>
      </c>
      <c r="L6" s="188"/>
      <c r="M6" s="36" t="s">
        <v>14</v>
      </c>
      <c r="N6" s="37" t="s">
        <v>1</v>
      </c>
      <c r="O6" s="57" t="s">
        <v>19</v>
      </c>
      <c r="P6" s="98" t="s">
        <v>27</v>
      </c>
      <c r="Q6" s="190"/>
    </row>
    <row r="7" spans="1:17" ht="19.5" customHeight="1" thickBot="1">
      <c r="A7" s="186"/>
      <c r="B7" s="186"/>
      <c r="C7" s="205"/>
      <c r="D7" s="194"/>
      <c r="E7" s="121" t="s">
        <v>20</v>
      </c>
      <c r="F7" s="95" t="s">
        <v>21</v>
      </c>
      <c r="G7" s="122" t="s">
        <v>18</v>
      </c>
      <c r="H7" s="123" t="s">
        <v>17</v>
      </c>
      <c r="I7" s="58"/>
      <c r="J7" s="97"/>
      <c r="K7" s="121" t="s">
        <v>20</v>
      </c>
      <c r="L7" s="95" t="s">
        <v>21</v>
      </c>
      <c r="M7" s="122" t="s">
        <v>18</v>
      </c>
      <c r="N7" s="123" t="s">
        <v>17</v>
      </c>
      <c r="O7" s="58"/>
      <c r="P7" s="97"/>
      <c r="Q7" s="191"/>
    </row>
    <row r="8" spans="1:17" ht="15.75" customHeight="1" thickTop="1">
      <c r="A8" s="39" t="s">
        <v>3</v>
      </c>
      <c r="B8" s="61" t="s">
        <v>43</v>
      </c>
      <c r="C8" s="47">
        <v>1998</v>
      </c>
      <c r="D8" s="64" t="s">
        <v>40</v>
      </c>
      <c r="E8" s="116">
        <f>'1. Sestava'!O5</f>
        <v>5.7</v>
      </c>
      <c r="F8" s="117">
        <f>'1. Sestava'!P5</f>
        <v>7.15</v>
      </c>
      <c r="G8" s="118">
        <f>'1. Sestava'!Q5</f>
        <v>0</v>
      </c>
      <c r="H8" s="119">
        <f>'1. Sestava'!R5</f>
        <v>7.25</v>
      </c>
      <c r="I8" s="119">
        <f>'1. Sestava'!S5</f>
        <v>0</v>
      </c>
      <c r="J8" s="120">
        <f>'1. Sestava'!T5</f>
        <v>13.675</v>
      </c>
      <c r="K8" s="116">
        <f>'2. Sestava'!O5</f>
        <v>4.95</v>
      </c>
      <c r="L8" s="117">
        <f>'2. Sestava'!P5</f>
        <v>8.100000000000001</v>
      </c>
      <c r="M8" s="118">
        <f>'2. Sestava'!Q5</f>
        <v>0</v>
      </c>
      <c r="N8" s="119">
        <f>'2. Sestava'!R5</f>
        <v>7.25</v>
      </c>
      <c r="O8" s="119">
        <f>'2. Sestava'!S5</f>
        <v>0</v>
      </c>
      <c r="P8" s="51">
        <f>'2. Sestava'!T5</f>
        <v>13.775</v>
      </c>
      <c r="Q8" s="113">
        <f aca="true" t="shared" si="0" ref="Q8:Q14">J8+P8</f>
        <v>27.450000000000003</v>
      </c>
    </row>
    <row r="9" spans="1:17" ht="15.75" customHeight="1">
      <c r="A9" s="39" t="s">
        <v>4</v>
      </c>
      <c r="B9" s="61" t="s">
        <v>44</v>
      </c>
      <c r="C9" s="47">
        <v>1997</v>
      </c>
      <c r="D9" s="64" t="s">
        <v>40</v>
      </c>
      <c r="E9" s="34" t="e">
        <f>'1. Sestava'!#REF!</f>
        <v>#REF!</v>
      </c>
      <c r="F9" s="65" t="e">
        <f>'1. Sestava'!#REF!</f>
        <v>#REF!</v>
      </c>
      <c r="G9" s="35" t="e">
        <f>'1. Sestava'!#REF!</f>
        <v>#REF!</v>
      </c>
      <c r="H9" s="44" t="e">
        <f>'1. Sestava'!#REF!</f>
        <v>#REF!</v>
      </c>
      <c r="I9" s="44" t="e">
        <f>'1. Sestava'!#REF!</f>
        <v>#REF!</v>
      </c>
      <c r="J9" s="51" t="e">
        <f>'1. Sestava'!#REF!</f>
        <v>#REF!</v>
      </c>
      <c r="K9" s="34" t="e">
        <f>'2. Sestava'!#REF!</f>
        <v>#REF!</v>
      </c>
      <c r="L9" s="65" t="e">
        <f>'2. Sestava'!#REF!</f>
        <v>#REF!</v>
      </c>
      <c r="M9" s="35" t="e">
        <f>'2. Sestava'!#REF!</f>
        <v>#REF!</v>
      </c>
      <c r="N9" s="44" t="e">
        <f>'2. Sestava'!#REF!</f>
        <v>#REF!</v>
      </c>
      <c r="O9" s="44" t="e">
        <f>'2. Sestava'!#REF!</f>
        <v>#REF!</v>
      </c>
      <c r="P9" s="51" t="e">
        <f>'2. Sestava'!#REF!</f>
        <v>#REF!</v>
      </c>
      <c r="Q9" s="113" t="e">
        <f t="shared" si="0"/>
        <v>#REF!</v>
      </c>
    </row>
    <row r="10" spans="1:17" ht="15.75" customHeight="1">
      <c r="A10" s="39" t="s">
        <v>5</v>
      </c>
      <c r="B10" s="130" t="s">
        <v>45</v>
      </c>
      <c r="C10" s="46">
        <v>1999</v>
      </c>
      <c r="D10" s="63" t="s">
        <v>40</v>
      </c>
      <c r="E10" s="34" t="e">
        <f>'1. Sestava'!#REF!</f>
        <v>#REF!</v>
      </c>
      <c r="F10" s="65" t="e">
        <f>'1. Sestava'!#REF!</f>
        <v>#REF!</v>
      </c>
      <c r="G10" s="35" t="e">
        <f>'1. Sestava'!#REF!</f>
        <v>#REF!</v>
      </c>
      <c r="H10" s="44" t="e">
        <f>'1. Sestava'!#REF!</f>
        <v>#REF!</v>
      </c>
      <c r="I10" s="44" t="e">
        <f>'1. Sestava'!#REF!</f>
        <v>#REF!</v>
      </c>
      <c r="J10" s="51" t="e">
        <f>'1. Sestava'!#REF!</f>
        <v>#REF!</v>
      </c>
      <c r="K10" s="34" t="e">
        <f>'2. Sestava'!#REF!</f>
        <v>#REF!</v>
      </c>
      <c r="L10" s="65" t="e">
        <f>'2. Sestava'!#REF!</f>
        <v>#REF!</v>
      </c>
      <c r="M10" s="35" t="e">
        <f>'2. Sestava'!#REF!</f>
        <v>#REF!</v>
      </c>
      <c r="N10" s="44" t="e">
        <f>'2. Sestava'!#REF!</f>
        <v>#REF!</v>
      </c>
      <c r="O10" s="44" t="e">
        <f>'2. Sestava'!#REF!</f>
        <v>#REF!</v>
      </c>
      <c r="P10" s="51" t="e">
        <f>'2. Sestava'!#REF!</f>
        <v>#REF!</v>
      </c>
      <c r="Q10" s="113" t="e">
        <f t="shared" si="0"/>
        <v>#REF!</v>
      </c>
    </row>
    <row r="11" spans="1:17" ht="15.75" customHeight="1">
      <c r="A11" s="39" t="s">
        <v>46</v>
      </c>
      <c r="B11" s="130" t="s">
        <v>50</v>
      </c>
      <c r="C11" s="46">
        <v>1998</v>
      </c>
      <c r="D11" s="63" t="s">
        <v>40</v>
      </c>
      <c r="E11" s="34">
        <f>'1. Sestava'!O6</f>
        <v>3.6</v>
      </c>
      <c r="F11" s="65">
        <f>'1. Sestava'!P6</f>
        <v>6.75</v>
      </c>
      <c r="G11" s="35">
        <f>'1. Sestava'!Q6</f>
        <v>0</v>
      </c>
      <c r="H11" s="44">
        <f>'1. Sestava'!R6</f>
        <v>6.800000000000001</v>
      </c>
      <c r="I11" s="44">
        <f>'1. Sestava'!S6</f>
        <v>0</v>
      </c>
      <c r="J11" s="51">
        <f>'1. Sestava'!T6</f>
        <v>11.975000000000001</v>
      </c>
      <c r="K11" s="34">
        <f>'2. Sestava'!O6</f>
        <v>4.550000000000001</v>
      </c>
      <c r="L11" s="65">
        <f>'2. Sestava'!P6</f>
        <v>6.8</v>
      </c>
      <c r="M11" s="35">
        <f>'2. Sestava'!Q6</f>
        <v>0</v>
      </c>
      <c r="N11" s="44">
        <f>'2. Sestava'!R6</f>
        <v>7</v>
      </c>
      <c r="O11" s="44">
        <f>'2. Sestava'!S6</f>
        <v>0</v>
      </c>
      <c r="P11" s="51">
        <f>'2. Sestava'!T6</f>
        <v>12.675</v>
      </c>
      <c r="Q11" s="113">
        <f t="shared" si="0"/>
        <v>24.650000000000002</v>
      </c>
    </row>
    <row r="12" spans="1:17" ht="15.75" customHeight="1">
      <c r="A12" s="39" t="s">
        <v>47</v>
      </c>
      <c r="B12" s="130" t="s">
        <v>51</v>
      </c>
      <c r="C12" s="46">
        <v>1999</v>
      </c>
      <c r="D12" s="63" t="s">
        <v>40</v>
      </c>
      <c r="E12" s="34" t="e">
        <f>'1. Sestava'!#REF!</f>
        <v>#REF!</v>
      </c>
      <c r="F12" s="65" t="e">
        <f>'1. Sestava'!#REF!</f>
        <v>#REF!</v>
      </c>
      <c r="G12" s="35" t="e">
        <f>'1. Sestava'!#REF!</f>
        <v>#REF!</v>
      </c>
      <c r="H12" s="44" t="e">
        <f>'1. Sestava'!#REF!</f>
        <v>#REF!</v>
      </c>
      <c r="I12" s="44" t="e">
        <f>'1. Sestava'!#REF!</f>
        <v>#REF!</v>
      </c>
      <c r="J12" s="51" t="e">
        <f>'1. Sestava'!#REF!</f>
        <v>#REF!</v>
      </c>
      <c r="K12" s="34" t="e">
        <f>'2. Sestava'!#REF!</f>
        <v>#REF!</v>
      </c>
      <c r="L12" s="65" t="e">
        <f>'2. Sestava'!#REF!</f>
        <v>#REF!</v>
      </c>
      <c r="M12" s="35" t="e">
        <f>'2. Sestava'!#REF!</f>
        <v>#REF!</v>
      </c>
      <c r="N12" s="44" t="e">
        <f>'2. Sestava'!#REF!</f>
        <v>#REF!</v>
      </c>
      <c r="O12" s="44" t="e">
        <f>'2. Sestava'!#REF!</f>
        <v>#REF!</v>
      </c>
      <c r="P12" s="51" t="e">
        <f>'2. Sestava'!#REF!</f>
        <v>#REF!</v>
      </c>
      <c r="Q12" s="113" t="e">
        <f t="shared" si="0"/>
        <v>#REF!</v>
      </c>
    </row>
    <row r="13" spans="1:17" ht="15.75" customHeight="1">
      <c r="A13" s="39" t="s">
        <v>48</v>
      </c>
      <c r="B13" s="130" t="s">
        <v>52</v>
      </c>
      <c r="C13" s="46">
        <v>1997</v>
      </c>
      <c r="D13" s="63" t="s">
        <v>40</v>
      </c>
      <c r="E13" s="34" t="e">
        <f>'1. Sestava'!#REF!</f>
        <v>#REF!</v>
      </c>
      <c r="F13" s="65" t="e">
        <f>'1. Sestava'!#REF!</f>
        <v>#REF!</v>
      </c>
      <c r="G13" s="35" t="e">
        <f>'1. Sestava'!#REF!</f>
        <v>#REF!</v>
      </c>
      <c r="H13" s="44" t="e">
        <f>'1. Sestava'!#REF!</f>
        <v>#REF!</v>
      </c>
      <c r="I13" s="44" t="e">
        <f>'1. Sestava'!#REF!</f>
        <v>#REF!</v>
      </c>
      <c r="J13" s="51" t="e">
        <f>'1. Sestava'!#REF!</f>
        <v>#REF!</v>
      </c>
      <c r="K13" s="34" t="e">
        <f>'2. Sestava'!#REF!</f>
        <v>#REF!</v>
      </c>
      <c r="L13" s="65" t="e">
        <f>'2. Sestava'!#REF!</f>
        <v>#REF!</v>
      </c>
      <c r="M13" s="35" t="e">
        <f>'2. Sestava'!#REF!</f>
        <v>#REF!</v>
      </c>
      <c r="N13" s="44" t="e">
        <f>'2. Sestava'!#REF!</f>
        <v>#REF!</v>
      </c>
      <c r="O13" s="44" t="e">
        <f>'2. Sestava'!#REF!</f>
        <v>#REF!</v>
      </c>
      <c r="P13" s="51" t="e">
        <f>'2. Sestava'!#REF!</f>
        <v>#REF!</v>
      </c>
      <c r="Q13" s="113" t="e">
        <f t="shared" si="0"/>
        <v>#REF!</v>
      </c>
    </row>
    <row r="14" spans="1:17" ht="15.75" customHeight="1" thickBot="1">
      <c r="A14" s="131" t="s">
        <v>49</v>
      </c>
      <c r="B14" s="62"/>
      <c r="C14" s="59"/>
      <c r="D14" s="99" t="s">
        <v>40</v>
      </c>
      <c r="E14" s="132" t="e">
        <f>'1. Sestava'!#REF!</f>
        <v>#REF!</v>
      </c>
      <c r="F14" s="133" t="e">
        <f>'1. Sestava'!#REF!</f>
        <v>#REF!</v>
      </c>
      <c r="G14" s="134" t="e">
        <f>'1. Sestava'!#REF!</f>
        <v>#REF!</v>
      </c>
      <c r="H14" s="135" t="e">
        <f>'1. Sestava'!#REF!</f>
        <v>#REF!</v>
      </c>
      <c r="I14" s="135" t="e">
        <f>'1. Sestava'!#REF!</f>
        <v>#REF!</v>
      </c>
      <c r="J14" s="136" t="e">
        <f>'1. Sestava'!#REF!</f>
        <v>#REF!</v>
      </c>
      <c r="K14" s="132" t="e">
        <f>'2. Sestava'!#REF!</f>
        <v>#REF!</v>
      </c>
      <c r="L14" s="133" t="e">
        <f>'2. Sestava'!#REF!</f>
        <v>#REF!</v>
      </c>
      <c r="M14" s="134" t="e">
        <f>'2. Sestava'!#REF!</f>
        <v>#REF!</v>
      </c>
      <c r="N14" s="135" t="e">
        <f>'2. Sestava'!#REF!</f>
        <v>#REF!</v>
      </c>
      <c r="O14" s="135" t="e">
        <f>'2. Sestava'!#REF!</f>
        <v>#REF!</v>
      </c>
      <c r="P14" s="136" t="e">
        <f>'2. Sestava'!#REF!</f>
        <v>#REF!</v>
      </c>
      <c r="Q14" s="137" t="e">
        <f t="shared" si="0"/>
        <v>#REF!</v>
      </c>
    </row>
    <row r="15" spans="1:16" ht="16.5" customHeight="1" thickTop="1">
      <c r="A15" s="42"/>
      <c r="B15" s="42"/>
      <c r="C15" s="42"/>
      <c r="D15" s="42"/>
      <c r="E15" s="42"/>
      <c r="F15" s="42"/>
      <c r="G15" s="42"/>
      <c r="H15" s="42"/>
      <c r="I15" s="42"/>
      <c r="J15" s="50"/>
      <c r="K15" s="42"/>
      <c r="L15" s="42"/>
      <c r="M15" s="42"/>
      <c r="N15" s="42"/>
      <c r="O15" s="42"/>
      <c r="P15" s="50"/>
    </row>
    <row r="16" spans="1:16" ht="15.75" customHeight="1">
      <c r="A16" s="43" t="s">
        <v>33</v>
      </c>
      <c r="B16" s="43"/>
      <c r="C16" s="43"/>
      <c r="D16" s="43"/>
      <c r="E16" s="43"/>
      <c r="F16" s="43"/>
      <c r="G16" s="43"/>
      <c r="H16" s="43"/>
      <c r="I16" s="43"/>
      <c r="J16" s="52"/>
      <c r="K16" s="43"/>
      <c r="L16" s="43"/>
      <c r="M16" s="43"/>
      <c r="N16" s="43"/>
      <c r="O16" s="43"/>
      <c r="P16" s="52"/>
    </row>
    <row r="17" spans="1:16" ht="9.75" customHeight="1" thickBot="1">
      <c r="A17" s="42"/>
      <c r="B17" s="42"/>
      <c r="C17" s="42"/>
      <c r="D17" s="42"/>
      <c r="E17" s="42"/>
      <c r="F17" s="42"/>
      <c r="G17" s="42"/>
      <c r="H17" s="42"/>
      <c r="I17" s="42"/>
      <c r="J17" s="50"/>
      <c r="K17" s="42"/>
      <c r="L17" s="42"/>
      <c r="M17" s="42"/>
      <c r="N17" s="42"/>
      <c r="O17" s="42"/>
      <c r="P17" s="50"/>
    </row>
    <row r="18" spans="1:22" ht="15.75" customHeight="1" thickBot="1">
      <c r="A18" s="184" t="s">
        <v>10</v>
      </c>
      <c r="B18" s="184" t="s">
        <v>11</v>
      </c>
      <c r="C18" s="203" t="s">
        <v>12</v>
      </c>
      <c r="D18" s="192" t="s">
        <v>13</v>
      </c>
      <c r="E18" s="195" t="s">
        <v>25</v>
      </c>
      <c r="F18" s="196"/>
      <c r="G18" s="196"/>
      <c r="H18" s="196"/>
      <c r="I18" s="196"/>
      <c r="J18" s="197"/>
      <c r="K18" s="195" t="s">
        <v>26</v>
      </c>
      <c r="L18" s="196"/>
      <c r="M18" s="196"/>
      <c r="N18" s="196"/>
      <c r="O18" s="196"/>
      <c r="P18" s="197"/>
      <c r="Q18" s="189" t="s">
        <v>15</v>
      </c>
      <c r="R18" s="90"/>
      <c r="S18" s="90"/>
      <c r="T18" s="90"/>
      <c r="U18" s="90"/>
      <c r="V18" s="91"/>
    </row>
    <row r="19" spans="1:22" ht="30" customHeight="1">
      <c r="A19" s="206"/>
      <c r="B19" s="206"/>
      <c r="C19" s="208"/>
      <c r="D19" s="210"/>
      <c r="E19" s="187" t="s">
        <v>22</v>
      </c>
      <c r="F19" s="188"/>
      <c r="G19" s="36" t="s">
        <v>14</v>
      </c>
      <c r="H19" s="37" t="s">
        <v>1</v>
      </c>
      <c r="I19" s="57" t="s">
        <v>19</v>
      </c>
      <c r="J19" s="98" t="s">
        <v>27</v>
      </c>
      <c r="K19" s="187" t="s">
        <v>22</v>
      </c>
      <c r="L19" s="188"/>
      <c r="M19" s="36" t="s">
        <v>14</v>
      </c>
      <c r="N19" s="37" t="s">
        <v>1</v>
      </c>
      <c r="O19" s="57" t="s">
        <v>19</v>
      </c>
      <c r="P19" s="98" t="s">
        <v>27</v>
      </c>
      <c r="Q19" s="190"/>
      <c r="R19" s="83"/>
      <c r="S19" s="84"/>
      <c r="T19" s="84"/>
      <c r="U19" s="85"/>
      <c r="V19" s="92"/>
    </row>
    <row r="20" spans="1:22" ht="19.5" customHeight="1" thickBot="1">
      <c r="A20" s="207"/>
      <c r="B20" s="207"/>
      <c r="C20" s="209"/>
      <c r="D20" s="211"/>
      <c r="E20" s="94" t="s">
        <v>20</v>
      </c>
      <c r="F20" s="95" t="s">
        <v>21</v>
      </c>
      <c r="G20" s="40" t="s">
        <v>18</v>
      </c>
      <c r="H20" s="41" t="s">
        <v>17</v>
      </c>
      <c r="I20" s="58"/>
      <c r="J20" s="97"/>
      <c r="K20" s="94" t="s">
        <v>20</v>
      </c>
      <c r="L20" s="95" t="s">
        <v>21</v>
      </c>
      <c r="M20" s="40" t="s">
        <v>18</v>
      </c>
      <c r="N20" s="41" t="s">
        <v>17</v>
      </c>
      <c r="O20" s="58"/>
      <c r="P20" s="97"/>
      <c r="Q20" s="191"/>
      <c r="R20" s="86"/>
      <c r="S20" s="86"/>
      <c r="T20" s="86"/>
      <c r="U20" s="85"/>
      <c r="V20" s="92"/>
    </row>
    <row r="21" spans="1:22" ht="15.75" customHeight="1" thickTop="1">
      <c r="A21" s="38" t="s">
        <v>3</v>
      </c>
      <c r="B21" s="60" t="s">
        <v>39</v>
      </c>
      <c r="C21" s="46">
        <v>1996</v>
      </c>
      <c r="D21" s="63" t="s">
        <v>40</v>
      </c>
      <c r="E21" s="96" t="e">
        <f>'1. Sestava'!#REF!</f>
        <v>#REF!</v>
      </c>
      <c r="F21" s="68" t="e">
        <f>'1. Sestava'!#REF!</f>
        <v>#REF!</v>
      </c>
      <c r="G21" s="66" t="e">
        <f>'1. Sestava'!#REF!</f>
        <v>#REF!</v>
      </c>
      <c r="H21" s="54" t="e">
        <f>'1. Sestava'!#REF!</f>
        <v>#REF!</v>
      </c>
      <c r="I21" s="54" t="e">
        <f>'1. Sestava'!#REF!</f>
        <v>#REF!</v>
      </c>
      <c r="J21" s="67" t="e">
        <f>'1. Sestava'!#REF!</f>
        <v>#REF!</v>
      </c>
      <c r="K21" s="96" t="e">
        <f>'2. Sestava'!#REF!</f>
        <v>#REF!</v>
      </c>
      <c r="L21" s="68" t="e">
        <f>'2. Sestava'!#REF!</f>
        <v>#REF!</v>
      </c>
      <c r="M21" s="66" t="e">
        <f>'2. Sestava'!#REF!</f>
        <v>#REF!</v>
      </c>
      <c r="N21" s="54" t="e">
        <f>'2. Sestava'!#REF!</f>
        <v>#REF!</v>
      </c>
      <c r="O21" s="54" t="e">
        <f>'2. Sestava'!#REF!</f>
        <v>#REF!</v>
      </c>
      <c r="P21" s="67" t="e">
        <f>'2. Sestava'!#REF!</f>
        <v>#REF!</v>
      </c>
      <c r="Q21" s="114" t="e">
        <f>J21+P21</f>
        <v>#REF!</v>
      </c>
      <c r="R21" s="87"/>
      <c r="S21" s="87"/>
      <c r="T21" s="87"/>
      <c r="U21" s="88"/>
      <c r="V21" s="89"/>
    </row>
    <row r="22" spans="1:22" ht="15.75" customHeight="1">
      <c r="A22" s="39" t="s">
        <v>4</v>
      </c>
      <c r="B22" s="61" t="s">
        <v>41</v>
      </c>
      <c r="C22" s="47">
        <v>1995</v>
      </c>
      <c r="D22" s="64"/>
      <c r="E22" s="69" t="e">
        <f>'1. Sestava'!#REF!</f>
        <v>#REF!</v>
      </c>
      <c r="F22" s="35" t="e">
        <f>'1. Sestava'!#REF!</f>
        <v>#REF!</v>
      </c>
      <c r="G22" s="44" t="e">
        <f>'1. Sestava'!#REF!</f>
        <v>#REF!</v>
      </c>
      <c r="H22" s="35" t="e">
        <f>'1. Sestava'!#REF!</f>
        <v>#REF!</v>
      </c>
      <c r="I22" s="65" t="e">
        <f>'1. Sestava'!#REF!</f>
        <v>#REF!</v>
      </c>
      <c r="J22" s="51" t="e">
        <f>'1. Sestava'!#REF!</f>
        <v>#REF!</v>
      </c>
      <c r="K22" s="69" t="e">
        <f>'2. Sestava'!#REF!</f>
        <v>#REF!</v>
      </c>
      <c r="L22" s="35" t="e">
        <f>'2. Sestava'!#REF!</f>
        <v>#REF!</v>
      </c>
      <c r="M22" s="44" t="e">
        <f>'2. Sestava'!#REF!</f>
        <v>#REF!</v>
      </c>
      <c r="N22" s="35" t="e">
        <f>'2. Sestava'!#REF!</f>
        <v>#REF!</v>
      </c>
      <c r="O22" s="65" t="e">
        <f>'2. Sestava'!#REF!</f>
        <v>#REF!</v>
      </c>
      <c r="P22" s="93" t="e">
        <f>'2. Sestava'!#REF!</f>
        <v>#REF!</v>
      </c>
      <c r="Q22" s="51" t="e">
        <f>J22+P22</f>
        <v>#REF!</v>
      </c>
      <c r="R22" s="87"/>
      <c r="S22" s="87"/>
      <c r="T22" s="87"/>
      <c r="U22" s="88"/>
      <c r="V22" s="89"/>
    </row>
    <row r="23" spans="1:22" ht="15.75" customHeight="1">
      <c r="A23" s="39" t="s">
        <v>5</v>
      </c>
      <c r="B23" s="61" t="s">
        <v>42</v>
      </c>
      <c r="C23" s="47">
        <v>1995</v>
      </c>
      <c r="D23" s="64" t="s">
        <v>40</v>
      </c>
      <c r="E23" s="69" t="e">
        <f>'1. Sestava'!#REF!</f>
        <v>#REF!</v>
      </c>
      <c r="F23" s="35" t="e">
        <f>'1. Sestava'!#REF!</f>
        <v>#REF!</v>
      </c>
      <c r="G23" s="44" t="e">
        <f>'1. Sestava'!#REF!</f>
        <v>#REF!</v>
      </c>
      <c r="H23" s="35" t="e">
        <f>'1. Sestava'!#REF!</f>
        <v>#REF!</v>
      </c>
      <c r="I23" s="65" t="e">
        <f>'1. Sestava'!#REF!</f>
        <v>#REF!</v>
      </c>
      <c r="J23" s="51" t="e">
        <f>'1. Sestava'!#REF!</f>
        <v>#REF!</v>
      </c>
      <c r="K23" s="69" t="e">
        <f>'2. Sestava'!#REF!</f>
        <v>#REF!</v>
      </c>
      <c r="L23" s="35" t="e">
        <f>'2. Sestava'!#REF!</f>
        <v>#REF!</v>
      </c>
      <c r="M23" s="44" t="e">
        <f>'2. Sestava'!#REF!</f>
        <v>#REF!</v>
      </c>
      <c r="N23" s="35" t="e">
        <f>'2. Sestava'!#REF!</f>
        <v>#REF!</v>
      </c>
      <c r="O23" s="65" t="e">
        <f>'2. Sestava'!#REF!</f>
        <v>#REF!</v>
      </c>
      <c r="P23" s="93" t="e">
        <f>'2. Sestava'!#REF!</f>
        <v>#REF!</v>
      </c>
      <c r="Q23" s="51" t="e">
        <f>J23+P23</f>
        <v>#REF!</v>
      </c>
      <c r="R23" s="87"/>
      <c r="S23" s="87"/>
      <c r="T23" s="87"/>
      <c r="U23" s="88"/>
      <c r="V23" s="89"/>
    </row>
    <row r="24" spans="1:22" ht="15.75" customHeight="1">
      <c r="A24" s="39" t="s">
        <v>6</v>
      </c>
      <c r="B24" s="61"/>
      <c r="C24" s="47"/>
      <c r="D24" s="64"/>
      <c r="E24" s="69" t="e">
        <f>'1. Sestava'!#REF!</f>
        <v>#REF!</v>
      </c>
      <c r="F24" s="35" t="e">
        <f>'1. Sestava'!#REF!</f>
        <v>#REF!</v>
      </c>
      <c r="G24" s="44" t="e">
        <f>'1. Sestava'!#REF!</f>
        <v>#REF!</v>
      </c>
      <c r="H24" s="35" t="e">
        <f>'1. Sestava'!#REF!</f>
        <v>#REF!</v>
      </c>
      <c r="I24" s="65" t="e">
        <f>'1. Sestava'!#REF!</f>
        <v>#REF!</v>
      </c>
      <c r="J24" s="51" t="e">
        <f>'1. Sestava'!#REF!</f>
        <v>#REF!</v>
      </c>
      <c r="K24" s="69" t="e">
        <f>'2. Sestava'!#REF!</f>
        <v>#REF!</v>
      </c>
      <c r="L24" s="35" t="e">
        <f>'2. Sestava'!#REF!</f>
        <v>#REF!</v>
      </c>
      <c r="M24" s="44" t="e">
        <f>'2. Sestava'!#REF!</f>
        <v>#REF!</v>
      </c>
      <c r="N24" s="35" t="e">
        <f>'2. Sestava'!#REF!</f>
        <v>#REF!</v>
      </c>
      <c r="O24" s="65" t="e">
        <f>'2. Sestava'!#REF!</f>
        <v>#REF!</v>
      </c>
      <c r="P24" s="93" t="e">
        <f>'2. Sestava'!#REF!</f>
        <v>#REF!</v>
      </c>
      <c r="Q24" s="51" t="e">
        <f>J24+P24</f>
        <v>#REF!</v>
      </c>
      <c r="R24" s="87"/>
      <c r="S24" s="87"/>
      <c r="T24" s="87"/>
      <c r="U24" s="88"/>
      <c r="V24" s="89"/>
    </row>
    <row r="25" spans="1:22" ht="15.75" customHeight="1">
      <c r="A25" s="42"/>
      <c r="B25" s="42"/>
      <c r="C25" s="42"/>
      <c r="D25" s="42"/>
      <c r="E25" s="42"/>
      <c r="F25" s="42"/>
      <c r="G25" s="42"/>
      <c r="H25" s="42"/>
      <c r="I25" s="42"/>
      <c r="J25" s="50"/>
      <c r="K25" s="42"/>
      <c r="L25" s="42"/>
      <c r="M25" s="42"/>
      <c r="N25" s="42"/>
      <c r="O25" s="42"/>
      <c r="P25" s="50"/>
      <c r="R25" s="87"/>
      <c r="S25" s="87"/>
      <c r="T25" s="87"/>
      <c r="U25" s="88"/>
      <c r="V25" s="89"/>
    </row>
    <row r="26" spans="1:22" ht="15.75" customHeight="1">
      <c r="A26" s="198" t="s">
        <v>34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43"/>
      <c r="L26" s="43"/>
      <c r="M26" s="43"/>
      <c r="N26" s="43"/>
      <c r="O26" s="43"/>
      <c r="P26" s="43"/>
      <c r="R26" s="87"/>
      <c r="S26" s="87"/>
      <c r="T26" s="87"/>
      <c r="U26" s="88"/>
      <c r="V26" s="89"/>
    </row>
    <row r="27" spans="1:16" ht="15.75" customHeight="1" thickBot="1">
      <c r="A27" s="42"/>
      <c r="B27" s="42"/>
      <c r="C27" s="42"/>
      <c r="D27" s="42"/>
      <c r="E27" s="42"/>
      <c r="F27" s="42"/>
      <c r="G27" s="42"/>
      <c r="H27" s="42"/>
      <c r="I27" s="42"/>
      <c r="J27" s="50"/>
      <c r="K27" s="42"/>
      <c r="L27" s="42"/>
      <c r="M27" s="42"/>
      <c r="N27" s="42"/>
      <c r="O27" s="42"/>
      <c r="P27" s="50"/>
    </row>
    <row r="28" spans="1:17" ht="15.75" customHeight="1" thickBot="1">
      <c r="A28" s="184" t="s">
        <v>10</v>
      </c>
      <c r="B28" s="184" t="s">
        <v>11</v>
      </c>
      <c r="C28" s="203" t="s">
        <v>12</v>
      </c>
      <c r="D28" s="192" t="s">
        <v>13</v>
      </c>
      <c r="E28" s="195" t="s">
        <v>25</v>
      </c>
      <c r="F28" s="196"/>
      <c r="G28" s="196"/>
      <c r="H28" s="196"/>
      <c r="I28" s="196"/>
      <c r="J28" s="197"/>
      <c r="K28" s="195" t="s">
        <v>26</v>
      </c>
      <c r="L28" s="196"/>
      <c r="M28" s="196"/>
      <c r="N28" s="196"/>
      <c r="O28" s="196"/>
      <c r="P28" s="197"/>
      <c r="Q28" s="189" t="s">
        <v>15</v>
      </c>
    </row>
    <row r="29" spans="1:17" ht="9.75" customHeight="1">
      <c r="A29" s="185"/>
      <c r="B29" s="185"/>
      <c r="C29" s="204"/>
      <c r="D29" s="193"/>
      <c r="E29" s="187" t="s">
        <v>22</v>
      </c>
      <c r="F29" s="188"/>
      <c r="G29" s="36" t="s">
        <v>14</v>
      </c>
      <c r="H29" s="37" t="s">
        <v>1</v>
      </c>
      <c r="I29" s="57" t="s">
        <v>19</v>
      </c>
      <c r="J29" s="98" t="s">
        <v>27</v>
      </c>
      <c r="K29" s="187" t="s">
        <v>22</v>
      </c>
      <c r="L29" s="188"/>
      <c r="M29" s="36" t="s">
        <v>14</v>
      </c>
      <c r="N29" s="37" t="s">
        <v>1</v>
      </c>
      <c r="O29" s="57" t="s">
        <v>19</v>
      </c>
      <c r="P29" s="98" t="s">
        <v>27</v>
      </c>
      <c r="Q29" s="190"/>
    </row>
    <row r="30" spans="1:17" ht="15.75" customHeight="1" thickBot="1">
      <c r="A30" s="186"/>
      <c r="B30" s="186"/>
      <c r="C30" s="205"/>
      <c r="D30" s="194"/>
      <c r="E30" s="94" t="s">
        <v>20</v>
      </c>
      <c r="F30" s="95" t="s">
        <v>21</v>
      </c>
      <c r="G30" s="40" t="s">
        <v>18</v>
      </c>
      <c r="H30" s="41" t="s">
        <v>17</v>
      </c>
      <c r="I30" s="58"/>
      <c r="J30" s="97"/>
      <c r="K30" s="94" t="s">
        <v>20</v>
      </c>
      <c r="L30" s="95" t="s">
        <v>21</v>
      </c>
      <c r="M30" s="40" t="s">
        <v>18</v>
      </c>
      <c r="N30" s="41" t="s">
        <v>17</v>
      </c>
      <c r="O30" s="58"/>
      <c r="P30" s="97"/>
      <c r="Q30" s="191"/>
    </row>
    <row r="31" spans="1:17" ht="30" customHeight="1" thickTop="1">
      <c r="A31" s="38" t="s">
        <v>3</v>
      </c>
      <c r="B31" s="60" t="s">
        <v>36</v>
      </c>
      <c r="C31" s="46">
        <v>1995</v>
      </c>
      <c r="D31" s="63" t="s">
        <v>37</v>
      </c>
      <c r="E31" s="96" t="e">
        <f>'1. Sestava'!#REF!</f>
        <v>#REF!</v>
      </c>
      <c r="F31" s="68" t="e">
        <f>'1. Sestava'!#REF!</f>
        <v>#REF!</v>
      </c>
      <c r="G31" s="66" t="e">
        <f>'1. Sestava'!#REF!</f>
        <v>#REF!</v>
      </c>
      <c r="H31" s="54" t="e">
        <f>'1. Sestava'!#REF!</f>
        <v>#REF!</v>
      </c>
      <c r="I31" s="54" t="e">
        <f>'1. Sestava'!#REF!</f>
        <v>#REF!</v>
      </c>
      <c r="J31" s="67" t="e">
        <f>'1. Sestava'!#REF!</f>
        <v>#REF!</v>
      </c>
      <c r="K31" s="96" t="e">
        <f>'2. Sestava'!#REF!</f>
        <v>#REF!</v>
      </c>
      <c r="L31" s="68" t="e">
        <f>'2. Sestava'!#REF!</f>
        <v>#REF!</v>
      </c>
      <c r="M31" s="66" t="e">
        <f>'2. Sestava'!#REF!</f>
        <v>#REF!</v>
      </c>
      <c r="N31" s="54" t="e">
        <f>'2. Sestava'!#REF!</f>
        <v>#REF!</v>
      </c>
      <c r="O31" s="54" t="e">
        <f>'2. Sestava'!#REF!</f>
        <v>#REF!</v>
      </c>
      <c r="P31" s="67" t="e">
        <f>'2. Sestava'!#REF!</f>
        <v>#REF!</v>
      </c>
      <c r="Q31" s="112" t="e">
        <f>J31+P31</f>
        <v>#REF!</v>
      </c>
    </row>
    <row r="32" spans="1:17" ht="19.5" customHeight="1">
      <c r="A32" s="39" t="s">
        <v>4</v>
      </c>
      <c r="B32" s="61" t="s">
        <v>38</v>
      </c>
      <c r="C32" s="47">
        <v>1995</v>
      </c>
      <c r="D32" s="64" t="s">
        <v>37</v>
      </c>
      <c r="E32" s="34" t="e">
        <f>'1. Sestava'!#REF!</f>
        <v>#REF!</v>
      </c>
      <c r="F32" s="65" t="e">
        <f>'1. Sestava'!#REF!</f>
        <v>#REF!</v>
      </c>
      <c r="G32" s="35" t="e">
        <f>'1. Sestava'!#REF!</f>
        <v>#REF!</v>
      </c>
      <c r="H32" s="44" t="e">
        <f>'1. Sestava'!#REF!</f>
        <v>#REF!</v>
      </c>
      <c r="I32" s="44" t="e">
        <f>'1. Sestava'!#REF!</f>
        <v>#REF!</v>
      </c>
      <c r="J32" s="51" t="e">
        <f>'1. Sestava'!#REF!</f>
        <v>#REF!</v>
      </c>
      <c r="K32" s="34" t="e">
        <f>'2. Sestava'!#REF!</f>
        <v>#REF!</v>
      </c>
      <c r="L32" s="65" t="e">
        <f>'2. Sestava'!#REF!</f>
        <v>#REF!</v>
      </c>
      <c r="M32" s="35" t="e">
        <f>'2. Sestava'!#REF!</f>
        <v>#REF!</v>
      </c>
      <c r="N32" s="44" t="e">
        <f>'2. Sestava'!#REF!</f>
        <v>#REF!</v>
      </c>
      <c r="O32" s="44" t="e">
        <f>'2. Sestava'!#REF!</f>
        <v>#REF!</v>
      </c>
      <c r="P32" s="51" t="e">
        <f>'2. Sestava'!#REF!</f>
        <v>#REF!</v>
      </c>
      <c r="Q32" s="113" t="e">
        <f>J32+P32</f>
        <v>#REF!</v>
      </c>
    </row>
    <row r="33" spans="1:17" ht="15.75" customHeight="1">
      <c r="A33" s="39" t="s">
        <v>5</v>
      </c>
      <c r="B33" s="61"/>
      <c r="C33" s="47"/>
      <c r="D33" s="64"/>
      <c r="E33" s="34" t="e">
        <f>'1. Sestava'!#REF!</f>
        <v>#REF!</v>
      </c>
      <c r="F33" s="65" t="e">
        <f>'1. Sestava'!#REF!</f>
        <v>#REF!</v>
      </c>
      <c r="G33" s="35" t="e">
        <f>'1. Sestava'!#REF!</f>
        <v>#REF!</v>
      </c>
      <c r="H33" s="44" t="e">
        <f>'1. Sestava'!#REF!</f>
        <v>#REF!</v>
      </c>
      <c r="I33" s="44" t="e">
        <f>'1. Sestava'!#REF!</f>
        <v>#REF!</v>
      </c>
      <c r="J33" s="51" t="e">
        <f>'1. Sestava'!#REF!</f>
        <v>#REF!</v>
      </c>
      <c r="K33" s="34" t="e">
        <f>'2. Sestava'!#REF!</f>
        <v>#REF!</v>
      </c>
      <c r="L33" s="65" t="e">
        <f>'2. Sestava'!#REF!</f>
        <v>#REF!</v>
      </c>
      <c r="M33" s="35" t="e">
        <f>'2. Sestava'!#REF!</f>
        <v>#REF!</v>
      </c>
      <c r="N33" s="44" t="e">
        <f>'2. Sestava'!#REF!</f>
        <v>#REF!</v>
      </c>
      <c r="O33" s="44" t="e">
        <f>'2. Sestava'!#REF!</f>
        <v>#REF!</v>
      </c>
      <c r="P33" s="51" t="e">
        <f>'2. Sestava'!#REF!</f>
        <v>#REF!</v>
      </c>
      <c r="Q33" s="113" t="e">
        <f>J33+P33</f>
        <v>#REF!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30">
    <mergeCell ref="C28:C30"/>
    <mergeCell ref="B28:B30"/>
    <mergeCell ref="A28:A30"/>
    <mergeCell ref="A26:J26"/>
    <mergeCell ref="K28:P28"/>
    <mergeCell ref="Q28:Q30"/>
    <mergeCell ref="E29:F29"/>
    <mergeCell ref="K29:L29"/>
    <mergeCell ref="E28:J28"/>
    <mergeCell ref="D28:D30"/>
    <mergeCell ref="A3:J3"/>
    <mergeCell ref="A5:A7"/>
    <mergeCell ref="E5:J5"/>
    <mergeCell ref="E6:F6"/>
    <mergeCell ref="E19:F19"/>
    <mergeCell ref="E18:J18"/>
    <mergeCell ref="A18:A20"/>
    <mergeCell ref="B18:B20"/>
    <mergeCell ref="C18:C20"/>
    <mergeCell ref="D18:D20"/>
    <mergeCell ref="K19:L19"/>
    <mergeCell ref="Q18:Q20"/>
    <mergeCell ref="Q5:Q7"/>
    <mergeCell ref="A1:Q1"/>
    <mergeCell ref="K5:P5"/>
    <mergeCell ref="K6:L6"/>
    <mergeCell ref="K18:P18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&amp;L3. závod 19. ročníku Jihočeské ligy 2009 – 2010&amp;RHumpolec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GNOME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Georgee Wally</dc:creator>
  <cp:keywords/>
  <dc:description/>
  <cp:lastModifiedBy>KK</cp:lastModifiedBy>
  <cp:lastPrinted>2012-04-22T10:08:38Z</cp:lastPrinted>
  <dcterms:created xsi:type="dcterms:W3CDTF">2004-03-05T17:47:46Z</dcterms:created>
  <dcterms:modified xsi:type="dcterms:W3CDTF">2012-04-23T05:17:39Z</dcterms:modified>
  <cp:category/>
  <cp:version/>
  <cp:contentType/>
  <cp:contentStatus/>
</cp:coreProperties>
</file>