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PA,PB,NNML" sheetId="1" r:id="rId1"/>
    <sheet name="KML,KST,JUN" sheetId="2" r:id="rId2"/>
    <sheet name="NML,NST" sheetId="3" r:id="rId3"/>
    <sheet name="SEN,DOR" sheetId="4" r:id="rId4"/>
    <sheet name="SEN SV" sheetId="5" state="hidden" r:id="rId5"/>
    <sheet name="SEN M" sheetId="6" state="hidden" r:id="rId6"/>
    <sheet name="SEN K" sheetId="7" state="hidden" r:id="rId7"/>
    <sheet name="SEN ST" sheetId="8" state="hidden" r:id="rId8"/>
    <sheet name="NS O" sheetId="9" state="hidden" r:id="rId9"/>
    <sheet name="NS M" sheetId="10" state="hidden" r:id="rId10"/>
  </sheets>
  <definedNames/>
  <calcPr fullCalcOnLoad="1"/>
</workbook>
</file>

<file path=xl/sharedStrings.xml><?xml version="1.0" encoding="utf-8"?>
<sst xmlns="http://schemas.openxmlformats.org/spreadsheetml/2006/main" count="763" uniqueCount="163">
  <si>
    <t>GER</t>
  </si>
  <si>
    <t xml:space="preserve">Jméno 
</t>
  </si>
  <si>
    <t>Ročník</t>
  </si>
  <si>
    <t>Oddíl</t>
  </si>
  <si>
    <t>Země</t>
  </si>
  <si>
    <t>LIBOVOLNÉ NÁČIN</t>
  </si>
  <si>
    <t>Celkem</t>
  </si>
  <si>
    <t xml:space="preserve">Pořadí
</t>
  </si>
  <si>
    <t>D</t>
  </si>
  <si>
    <t>E</t>
  </si>
  <si>
    <t>Sr.</t>
  </si>
  <si>
    <t>Známka</t>
  </si>
  <si>
    <t>Linda Laláková</t>
  </si>
  <si>
    <t>RG Proactive Milevsko</t>
  </si>
  <si>
    <t>CZE</t>
  </si>
  <si>
    <t>CRO</t>
  </si>
  <si>
    <t>Kateřina Suková</t>
  </si>
  <si>
    <t>Jiskra Humpolec</t>
  </si>
  <si>
    <t>Kateřina Špindlerová</t>
  </si>
  <si>
    <t>SKMG Máj České Budějovice</t>
  </si>
  <si>
    <t>Karolína Kreisslová</t>
  </si>
  <si>
    <t>Juniorky - roč. 2000-1998</t>
  </si>
  <si>
    <t>Tereza Jeřábková</t>
  </si>
  <si>
    <t>Natálie Kučerová</t>
  </si>
  <si>
    <t>GSK Tábor</t>
  </si>
  <si>
    <t>Lenka Macháčková</t>
  </si>
  <si>
    <t>4.</t>
  </si>
  <si>
    <t>5.</t>
  </si>
  <si>
    <t>6.</t>
  </si>
  <si>
    <t>Kateřina Vernerová</t>
  </si>
  <si>
    <t>7.</t>
  </si>
  <si>
    <t>8.</t>
  </si>
  <si>
    <t>Naděje mladší -roč. 2004-2003</t>
  </si>
  <si>
    <t>Jméno</t>
  </si>
  <si>
    <t>Pořadí</t>
  </si>
  <si>
    <t>HUN</t>
  </si>
  <si>
    <t>Přípravka A - roč. 2007 a ml.</t>
  </si>
  <si>
    <t>BEZ NÁČINÍ</t>
  </si>
  <si>
    <t>A</t>
  </si>
  <si>
    <t>Známka/Score</t>
  </si>
  <si>
    <t>Přípravka B - roč. 2006</t>
  </si>
  <si>
    <t>Aneta Němcová</t>
  </si>
  <si>
    <t>Anabel Julia Hirn</t>
  </si>
  <si>
    <t>Adéla Šimánková</t>
  </si>
  <si>
    <t>Matylda Mandovcová</t>
  </si>
  <si>
    <t>Naděje nejmladší a) - roč. 2005 a ml.</t>
  </si>
  <si>
    <t>Margaryta  Schvedshyková</t>
  </si>
  <si>
    <t>Natálie Švíková</t>
  </si>
  <si>
    <t>Natali Nezbedová</t>
  </si>
  <si>
    <t>Ema Kozojedová</t>
  </si>
  <si>
    <t>Nikola Compeľová</t>
  </si>
  <si>
    <t>9.</t>
  </si>
  <si>
    <t>Vanessa Dvořáková</t>
  </si>
  <si>
    <t>2.</t>
  </si>
  <si>
    <t>3.</t>
  </si>
  <si>
    <t>Seniorky / Seniors</t>
  </si>
  <si>
    <t>St.č.
No</t>
  </si>
  <si>
    <t>Jméno 
Name</t>
  </si>
  <si>
    <t>Ročník
Born</t>
  </si>
  <si>
    <t>Oddíl
Club</t>
  </si>
  <si>
    <t>Country</t>
  </si>
  <si>
    <t>Celkem
Final</t>
  </si>
  <si>
    <t>Pořadí
Rank</t>
  </si>
  <si>
    <t>1.</t>
  </si>
  <si>
    <t>Olívia Malá</t>
  </si>
  <si>
    <t>TJ JM Chodov Praha</t>
  </si>
  <si>
    <t>Therese Larsson</t>
  </si>
  <si>
    <t>Gymnastics Club Örnskoldvik</t>
  </si>
  <si>
    <t>SWE</t>
  </si>
  <si>
    <t>Martina Illichová</t>
  </si>
  <si>
    <t>Zuzana Kubalová</t>
  </si>
  <si>
    <t>Lucia Vašková</t>
  </si>
  <si>
    <t>KMG Charm Prešov</t>
  </si>
  <si>
    <t>SVK</t>
  </si>
  <si>
    <t>Zuzana Válková</t>
  </si>
  <si>
    <t>SSK Vítkovice</t>
  </si>
  <si>
    <t>Sandra Nahalková</t>
  </si>
  <si>
    <t>Eliška Marunová</t>
  </si>
  <si>
    <t>SKMG Havířov</t>
  </si>
  <si>
    <t>Karolína Rodová</t>
  </si>
  <si>
    <t>199O</t>
  </si>
  <si>
    <t>Petra Dupalová</t>
  </si>
  <si>
    <t>11.</t>
  </si>
  <si>
    <t>Martina Nečasová</t>
  </si>
  <si>
    <t>13.</t>
  </si>
  <si>
    <t>14.</t>
  </si>
  <si>
    <t>15.</t>
  </si>
  <si>
    <t>16.</t>
  </si>
  <si>
    <t>Naděje starší / Hopes older</t>
  </si>
  <si>
    <t>Země
Country</t>
  </si>
  <si>
    <t>10.</t>
  </si>
  <si>
    <t>Sara Janicka</t>
  </si>
  <si>
    <t>KS Energetyk Poznaň</t>
  </si>
  <si>
    <t>POL</t>
  </si>
  <si>
    <t>Violetta Szalóki</t>
  </si>
  <si>
    <t xml:space="preserve">Óbuda RS </t>
  </si>
  <si>
    <t>Martina Krlínová</t>
  </si>
  <si>
    <t>Evita Pšeničny</t>
  </si>
  <si>
    <t>KŠRG Narodni Dom Ljubljana</t>
  </si>
  <si>
    <t>SLO</t>
  </si>
  <si>
    <t>Barbora Kundelová</t>
  </si>
  <si>
    <t>12.</t>
  </si>
  <si>
    <t>Kateřina Kalivodová</t>
  </si>
  <si>
    <t>Martina Švédová</t>
  </si>
  <si>
    <t>Baver Třebíč</t>
  </si>
  <si>
    <t>Denisa Plassová</t>
  </si>
  <si>
    <t>Sokol Bedřichov</t>
  </si>
  <si>
    <t>Petra Hodak</t>
  </si>
  <si>
    <t>KRG Leda Zagreb</t>
  </si>
  <si>
    <t>Liliya Moldovan</t>
  </si>
  <si>
    <t>Markéta Klusová</t>
  </si>
  <si>
    <t>Věra Černá</t>
  </si>
  <si>
    <t>Andrea Moskovljevic</t>
  </si>
  <si>
    <t>RITAM Novi Beograd</t>
  </si>
  <si>
    <t>SER</t>
  </si>
  <si>
    <t>Emmy Lindgren</t>
  </si>
  <si>
    <t>GF Uppsalaflickorna</t>
  </si>
  <si>
    <t>Barbora Táborová</t>
  </si>
  <si>
    <t>ZVVZ Milevsko</t>
  </si>
  <si>
    <t>Amálie Tumová</t>
  </si>
  <si>
    <t>Liliana Kotašková</t>
  </si>
  <si>
    <t xml:space="preserve">
</t>
  </si>
  <si>
    <t>Libovolné náčiní</t>
  </si>
  <si>
    <t>Naděje starší- roč. 2002-2001</t>
  </si>
  <si>
    <t>Seniorky - roč. 1997 a st.</t>
  </si>
  <si>
    <t>Dorostenky - roč. 1997 a st.</t>
  </si>
  <si>
    <t>Kadetky mladší - roč. 2002-2001</t>
  </si>
  <si>
    <t>Kadetky starší - roč. 1998-2000</t>
  </si>
  <si>
    <t>Vanda Hadačová</t>
  </si>
  <si>
    <t>Veronika Šimáková</t>
  </si>
  <si>
    <t>Valentýna Petříková</t>
  </si>
  <si>
    <t>2</t>
  </si>
  <si>
    <t>3</t>
  </si>
  <si>
    <t>4</t>
  </si>
  <si>
    <t>5</t>
  </si>
  <si>
    <t>6</t>
  </si>
  <si>
    <t>7</t>
  </si>
  <si>
    <t>5_6</t>
  </si>
  <si>
    <t>Aneta Macháčková</t>
  </si>
  <si>
    <t>Linda Houdová</t>
  </si>
  <si>
    <t>Kamila Koláříková</t>
  </si>
  <si>
    <t>Natálie Kotašková</t>
  </si>
  <si>
    <t>BEL</t>
  </si>
  <si>
    <t>Johana Smržová</t>
  </si>
  <si>
    <t>UKR</t>
  </si>
  <si>
    <t>Aneta Kalátová</t>
  </si>
  <si>
    <t>Nikoleta Ketnerová</t>
  </si>
  <si>
    <t>Karolína Majerová</t>
  </si>
  <si>
    <t>Denisa Schönbauerová</t>
  </si>
  <si>
    <t>Kristýna Boháčová</t>
  </si>
  <si>
    <t>Natálie Tumová</t>
  </si>
  <si>
    <t>8</t>
  </si>
  <si>
    <t>9</t>
  </si>
  <si>
    <t>10</t>
  </si>
  <si>
    <t>11</t>
  </si>
  <si>
    <t>Eliška Suková</t>
  </si>
  <si>
    <t>Denisa Hadačová</t>
  </si>
  <si>
    <t>Viktorie Jelínková</t>
  </si>
  <si>
    <t>Karolína Kortánová</t>
  </si>
  <si>
    <t>Vendula Kabelová</t>
  </si>
  <si>
    <t>Simona Müllerová</t>
  </si>
  <si>
    <t>Aneta Novodvorská</t>
  </si>
  <si>
    <t>Tereza Sajtlová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</si>
</sst>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hh:mm"/>
  </numFmts>
  <fonts count="32"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rebuchet MS"/>
      <family val="2"/>
    </font>
    <font>
      <sz val="22"/>
      <name val="Trebuchet MS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22"/>
      <color indexed="62"/>
      <name val="Trebuchet MS"/>
      <family val="2"/>
    </font>
    <font>
      <sz val="10"/>
      <color indexed="62"/>
      <name val="Arial CE"/>
      <family val="2"/>
    </font>
    <font>
      <b/>
      <sz val="10"/>
      <color indexed="62"/>
      <name val="Arial CE"/>
      <family val="2"/>
    </font>
    <font>
      <i/>
      <sz val="10"/>
      <color indexed="62"/>
      <name val="Arial CE"/>
      <family val="2"/>
    </font>
    <font>
      <sz val="10"/>
      <color indexed="62"/>
      <name val="Trebuchet MS"/>
      <family val="2"/>
    </font>
    <font>
      <sz val="10"/>
      <color theme="4"/>
      <name val="Arial CE"/>
      <family val="2"/>
    </font>
    <font>
      <i/>
      <sz val="10"/>
      <color theme="4"/>
      <name val="Arial CE"/>
      <family val="2"/>
    </font>
    <font>
      <sz val="10"/>
      <color theme="4"/>
      <name val="Trebuchet MS"/>
      <family val="2"/>
    </font>
    <font>
      <b/>
      <sz val="10"/>
      <color theme="4"/>
      <name val="Arial CE"/>
      <family val="0"/>
    </font>
    <font>
      <sz val="22"/>
      <color theme="4"/>
      <name val="Trebuchet M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5999900102615356"/>
        <bgColor indexed="64"/>
      </patternFill>
    </fill>
  </fills>
  <borders count="6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double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double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double">
        <color indexed="8"/>
      </right>
      <top/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/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theme="3"/>
      </left>
      <right/>
      <top style="medium">
        <color theme="3"/>
      </top>
      <bottom style="medium">
        <color theme="3"/>
      </bottom>
    </border>
    <border>
      <left style="medium">
        <color theme="3"/>
      </left>
      <right style="medium">
        <color theme="3"/>
      </right>
      <top style="medium">
        <color theme="3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/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left"/>
    </xf>
    <xf numFmtId="0" fontId="0" fillId="0" borderId="13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8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18" fillId="0" borderId="29" xfId="0" applyFont="1" applyBorder="1" applyAlignment="1">
      <alignment horizontal="left"/>
    </xf>
    <xf numFmtId="165" fontId="0" fillId="0" borderId="28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0" fontId="0" fillId="0" borderId="0" xfId="0" applyAlignment="1">
      <alignment horizontal="left"/>
    </xf>
    <xf numFmtId="165" fontId="0" fillId="0" borderId="14" xfId="0" applyNumberForma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0" fillId="0" borderId="35" xfId="0" applyBorder="1" applyAlignment="1">
      <alignment/>
    </xf>
    <xf numFmtId="0" fontId="18" fillId="0" borderId="22" xfId="0" applyFont="1" applyBorder="1" applyAlignment="1">
      <alignment horizontal="center"/>
    </xf>
    <xf numFmtId="0" fontId="18" fillId="0" borderId="36" xfId="0" applyFont="1" applyBorder="1" applyAlignment="1">
      <alignment horizontal="left"/>
    </xf>
    <xf numFmtId="0" fontId="18" fillId="0" borderId="23" xfId="0" applyFont="1" applyBorder="1" applyAlignment="1">
      <alignment horizontal="center"/>
    </xf>
    <xf numFmtId="0" fontId="0" fillId="0" borderId="37" xfId="0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165" fontId="0" fillId="0" borderId="38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0" fillId="0" borderId="10" xfId="0" applyBorder="1" applyAlignment="1">
      <alignment/>
    </xf>
    <xf numFmtId="0" fontId="18" fillId="0" borderId="15" xfId="0" applyFon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5" fontId="0" fillId="0" borderId="41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18" fillId="0" borderId="12" xfId="0" applyFont="1" applyBorder="1" applyAlignment="1">
      <alignment/>
    </xf>
    <xf numFmtId="165" fontId="0" fillId="0" borderId="27" xfId="0" applyNumberForma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0" fillId="0" borderId="43" xfId="0" applyBorder="1" applyAlignment="1">
      <alignment/>
    </xf>
    <xf numFmtId="0" fontId="18" fillId="0" borderId="20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165" fontId="0" fillId="0" borderId="46" xfId="0" applyNumberFormat="1" applyBorder="1" applyAlignment="1">
      <alignment horizontal="center"/>
    </xf>
    <xf numFmtId="165" fontId="0" fillId="0" borderId="47" xfId="0" applyNumberForma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22" xfId="0" applyFont="1" applyBorder="1" applyAlignment="1">
      <alignment/>
    </xf>
    <xf numFmtId="0" fontId="0" fillId="0" borderId="38" xfId="0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0" fillId="0" borderId="12" xfId="0" applyFont="1" applyBorder="1" applyAlignment="1">
      <alignment/>
    </xf>
    <xf numFmtId="166" fontId="18" fillId="0" borderId="48" xfId="0" applyNumberFormat="1" applyFont="1" applyBorder="1" applyAlignment="1">
      <alignment horizontal="center"/>
    </xf>
    <xf numFmtId="0" fontId="0" fillId="0" borderId="49" xfId="0" applyBorder="1" applyAlignment="1">
      <alignment/>
    </xf>
    <xf numFmtId="0" fontId="18" fillId="0" borderId="48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51" xfId="0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0" fillId="0" borderId="52" xfId="0" applyBorder="1" applyAlignment="1">
      <alignment/>
    </xf>
    <xf numFmtId="0" fontId="0" fillId="0" borderId="47" xfId="0" applyBorder="1" applyAlignment="1">
      <alignment horizontal="center"/>
    </xf>
    <xf numFmtId="0" fontId="0" fillId="0" borderId="22" xfId="0" applyFont="1" applyBorder="1" applyAlignment="1">
      <alignment/>
    </xf>
    <xf numFmtId="0" fontId="18" fillId="0" borderId="35" xfId="0" applyFont="1" applyBorder="1" applyAlignment="1">
      <alignment/>
    </xf>
    <xf numFmtId="164" fontId="0" fillId="0" borderId="22" xfId="0" applyNumberFormat="1" applyBorder="1" applyAlignment="1">
      <alignment horizontal="center"/>
    </xf>
    <xf numFmtId="0" fontId="18" fillId="0" borderId="36" xfId="0" applyFon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18" fillId="0" borderId="40" xfId="0" applyFont="1" applyBorder="1" applyAlignment="1">
      <alignment/>
    </xf>
    <xf numFmtId="0" fontId="0" fillId="0" borderId="40" xfId="0" applyFont="1" applyBorder="1" applyAlignment="1">
      <alignment/>
    </xf>
    <xf numFmtId="164" fontId="0" fillId="0" borderId="15" xfId="0" applyNumberFormat="1" applyBorder="1" applyAlignment="1">
      <alignment horizontal="center"/>
    </xf>
    <xf numFmtId="0" fontId="18" fillId="0" borderId="53" xfId="0" applyFont="1" applyBorder="1" applyAlignment="1">
      <alignment/>
    </xf>
    <xf numFmtId="165" fontId="0" fillId="0" borderId="31" xfId="0" applyNumberFormat="1" applyBorder="1" applyAlignment="1">
      <alignment horizontal="center"/>
    </xf>
    <xf numFmtId="0" fontId="18" fillId="0" borderId="18" xfId="0" applyFont="1" applyBorder="1" applyAlignment="1">
      <alignment/>
    </xf>
    <xf numFmtId="164" fontId="0" fillId="0" borderId="19" xfId="0" applyNumberFormat="1" applyBorder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54" xfId="0" applyFont="1" applyBorder="1" applyAlignment="1" applyProtection="1">
      <alignment horizontal="center" vertical="center"/>
      <protection hidden="1"/>
    </xf>
    <xf numFmtId="0" fontId="28" fillId="24" borderId="54" xfId="0" applyFont="1" applyFill="1" applyBorder="1" applyAlignment="1" applyProtection="1">
      <alignment horizontal="center" vertical="center"/>
      <protection hidden="1"/>
    </xf>
    <xf numFmtId="0" fontId="29" fillId="0" borderId="54" xfId="0" applyFont="1" applyBorder="1" applyAlignment="1">
      <alignment horizontal="center"/>
    </xf>
    <xf numFmtId="0" fontId="29" fillId="0" borderId="54" xfId="0" applyFont="1" applyBorder="1" applyAlignment="1">
      <alignment horizontal="left"/>
    </xf>
    <xf numFmtId="0" fontId="30" fillId="0" borderId="54" xfId="0" applyFont="1" applyBorder="1" applyAlignment="1">
      <alignment horizontal="center" wrapText="1"/>
    </xf>
    <xf numFmtId="0" fontId="29" fillId="0" borderId="54" xfId="0" applyFont="1" applyBorder="1" applyAlignment="1">
      <alignment/>
    </xf>
    <xf numFmtId="0" fontId="27" fillId="0" borderId="0" xfId="0" applyFont="1" applyAlignment="1">
      <alignment horizontal="left"/>
    </xf>
    <xf numFmtId="0" fontId="29" fillId="0" borderId="54" xfId="0" applyFont="1" applyBorder="1" applyAlignment="1" applyProtection="1">
      <alignment horizontal="center"/>
      <protection hidden="1"/>
    </xf>
    <xf numFmtId="0" fontId="29" fillId="0" borderId="54" xfId="0" applyFont="1" applyBorder="1" applyAlignment="1" applyProtection="1">
      <alignment horizontal="left"/>
      <protection locked="0"/>
    </xf>
    <xf numFmtId="0" fontId="29" fillId="0" borderId="54" xfId="0" applyFont="1" applyBorder="1" applyAlignment="1" applyProtection="1">
      <alignment horizontal="center"/>
      <protection locked="0"/>
    </xf>
    <xf numFmtId="165" fontId="27" fillId="0" borderId="54" xfId="0" applyNumberFormat="1" applyFont="1" applyBorder="1" applyAlignment="1" applyProtection="1">
      <alignment horizontal="center"/>
      <protection locked="0"/>
    </xf>
    <xf numFmtId="0" fontId="29" fillId="0" borderId="0" xfId="0" applyFont="1" applyBorder="1" applyAlignment="1">
      <alignment horizontal="left"/>
    </xf>
    <xf numFmtId="0" fontId="27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55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29" fillId="0" borderId="11" xfId="0" applyFont="1" applyBorder="1" applyAlignment="1">
      <alignment horizontal="center"/>
    </xf>
    <xf numFmtId="0" fontId="29" fillId="0" borderId="12" xfId="0" applyFont="1" applyBorder="1" applyAlignment="1">
      <alignment horizontal="left"/>
    </xf>
    <xf numFmtId="0" fontId="27" fillId="0" borderId="13" xfId="0" applyFont="1" applyBorder="1" applyAlignment="1">
      <alignment horizontal="center"/>
    </xf>
    <xf numFmtId="164" fontId="27" fillId="0" borderId="12" xfId="0" applyNumberFormat="1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56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9" fillId="0" borderId="10" xfId="0" applyFont="1" applyBorder="1" applyAlignment="1">
      <alignment horizontal="left"/>
    </xf>
    <xf numFmtId="165" fontId="27" fillId="0" borderId="11" xfId="0" applyNumberFormat="1" applyFont="1" applyBorder="1" applyAlignment="1">
      <alignment horizontal="center"/>
    </xf>
    <xf numFmtId="165" fontId="27" fillId="0" borderId="15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164" fontId="27" fillId="0" borderId="0" xfId="0" applyNumberFormat="1" applyFont="1" applyBorder="1" applyAlignment="1">
      <alignment horizontal="center"/>
    </xf>
    <xf numFmtId="0" fontId="28" fillId="0" borderId="54" xfId="0" applyFont="1" applyBorder="1" applyAlignment="1">
      <alignment horizontal="center"/>
    </xf>
    <xf numFmtId="165" fontId="27" fillId="0" borderId="0" xfId="0" applyNumberFormat="1" applyFont="1" applyBorder="1" applyAlignment="1">
      <alignment horizontal="center"/>
    </xf>
    <xf numFmtId="16" fontId="29" fillId="0" borderId="54" xfId="0" applyNumberFormat="1" applyFont="1" applyBorder="1" applyAlignment="1">
      <alignment horizontal="center"/>
    </xf>
    <xf numFmtId="2" fontId="27" fillId="0" borderId="54" xfId="0" applyNumberFormat="1" applyFont="1" applyBorder="1" applyAlignment="1">
      <alignment horizontal="center"/>
    </xf>
    <xf numFmtId="0" fontId="29" fillId="0" borderId="57" xfId="0" applyFont="1" applyBorder="1" applyAlignment="1">
      <alignment horizontal="center"/>
    </xf>
    <xf numFmtId="0" fontId="30" fillId="0" borderId="57" xfId="0" applyFont="1" applyBorder="1" applyAlignment="1">
      <alignment horizontal="center" wrapText="1"/>
    </xf>
    <xf numFmtId="0" fontId="28" fillId="0" borderId="58" xfId="0" applyFont="1" applyBorder="1" applyAlignment="1">
      <alignment horizontal="center"/>
    </xf>
    <xf numFmtId="0" fontId="29" fillId="0" borderId="54" xfId="46" applyFont="1" applyBorder="1" applyAlignment="1">
      <alignment horizontal="left"/>
      <protection/>
    </xf>
    <xf numFmtId="0" fontId="29" fillId="0" borderId="54" xfId="46" applyFont="1" applyBorder="1" applyAlignment="1">
      <alignment horizontal="center"/>
      <protection/>
    </xf>
    <xf numFmtId="2" fontId="27" fillId="0" borderId="54" xfId="46" applyNumberFormat="1" applyFont="1" applyBorder="1" applyAlignment="1">
      <alignment horizontal="center"/>
      <protection/>
    </xf>
    <xf numFmtId="0" fontId="27" fillId="0" borderId="54" xfId="46" applyFont="1" applyBorder="1" applyAlignment="1">
      <alignment horizontal="center"/>
      <protection/>
    </xf>
    <xf numFmtId="165" fontId="27" fillId="0" borderId="54" xfId="46" applyNumberFormat="1" applyFont="1" applyBorder="1" applyAlignment="1">
      <alignment horizontal="center"/>
      <protection/>
    </xf>
    <xf numFmtId="0" fontId="29" fillId="0" borderId="54" xfId="46" applyFont="1" applyBorder="1">
      <alignment/>
      <protection/>
    </xf>
    <xf numFmtId="0" fontId="29" fillId="0" borderId="10" xfId="0" applyFont="1" applyBorder="1" applyAlignment="1" applyProtection="1">
      <alignment horizontal="left"/>
      <protection locked="0"/>
    </xf>
    <xf numFmtId="0" fontId="29" fillId="0" borderId="11" xfId="0" applyFont="1" applyBorder="1" applyAlignment="1" applyProtection="1">
      <alignment horizontal="center"/>
      <protection locked="0"/>
    </xf>
    <xf numFmtId="0" fontId="29" fillId="0" borderId="29" xfId="0" applyFont="1" applyBorder="1" applyAlignment="1" applyProtection="1">
      <alignment horizontal="left"/>
      <protection locked="0"/>
    </xf>
    <xf numFmtId="165" fontId="27" fillId="0" borderId="54" xfId="0" applyNumberFormat="1" applyFont="1" applyBorder="1" applyAlignment="1">
      <alignment horizontal="center"/>
    </xf>
    <xf numFmtId="165" fontId="29" fillId="0" borderId="54" xfId="0" applyNumberFormat="1" applyFont="1" applyBorder="1" applyAlignment="1">
      <alignment horizontal="left"/>
    </xf>
    <xf numFmtId="165" fontId="29" fillId="0" borderId="54" xfId="0" applyNumberFormat="1" applyFont="1" applyBorder="1" applyAlignment="1">
      <alignment horizontal="center"/>
    </xf>
    <xf numFmtId="165" fontId="29" fillId="0" borderId="54" xfId="0" applyNumberFormat="1" applyFont="1" applyBorder="1" applyAlignment="1">
      <alignment/>
    </xf>
    <xf numFmtId="0" fontId="29" fillId="0" borderId="54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0" fontId="30" fillId="0" borderId="54" xfId="0" applyFont="1" applyBorder="1" applyAlignment="1">
      <alignment horizontal="center" vertical="center" wrapText="1"/>
    </xf>
    <xf numFmtId="0" fontId="30" fillId="0" borderId="54" xfId="0" applyFont="1" applyBorder="1" applyAlignment="1">
      <alignment horizontal="center" vertical="center"/>
    </xf>
    <xf numFmtId="0" fontId="30" fillId="0" borderId="58" xfId="0" applyFont="1" applyBorder="1" applyAlignment="1">
      <alignment horizontal="center" vertical="center" wrapText="1"/>
    </xf>
    <xf numFmtId="0" fontId="30" fillId="0" borderId="54" xfId="0" applyFont="1" applyBorder="1" applyAlignment="1" applyProtection="1">
      <alignment horizontal="center" vertical="center" wrapText="1"/>
      <protection hidden="1"/>
    </xf>
    <xf numFmtId="0" fontId="30" fillId="0" borderId="54" xfId="0" applyFont="1" applyBorder="1" applyAlignment="1" applyProtection="1">
      <alignment horizontal="center" vertical="center"/>
      <protection hidden="1"/>
    </xf>
    <xf numFmtId="0" fontId="30" fillId="0" borderId="54" xfId="0" applyFont="1" applyBorder="1" applyAlignment="1" applyProtection="1">
      <alignment horizontal="center" vertical="center" wrapText="1"/>
      <protection hidden="1"/>
    </xf>
    <xf numFmtId="0" fontId="30" fillId="0" borderId="54" xfId="0" applyFont="1" applyBorder="1" applyAlignment="1" applyProtection="1">
      <alignment horizontal="left" vertical="center" wrapText="1"/>
      <protection hidden="1"/>
    </xf>
    <xf numFmtId="0" fontId="20" fillId="0" borderId="59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/>
    </xf>
    <xf numFmtId="0" fontId="20" fillId="0" borderId="64" xfId="0" applyFont="1" applyBorder="1" applyAlignment="1">
      <alignment horizontal="center"/>
    </xf>
    <xf numFmtId="0" fontId="20" fillId="0" borderId="65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3</xdr:row>
      <xdr:rowOff>47625</xdr:rowOff>
    </xdr:from>
    <xdr:to>
      <xdr:col>8</xdr:col>
      <xdr:colOff>257175</xdr:colOff>
      <xdr:row>3</xdr:row>
      <xdr:rowOff>352425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7334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381000</xdr:colOff>
      <xdr:row>3</xdr:row>
      <xdr:rowOff>57150</xdr:rowOff>
    </xdr:from>
    <xdr:to>
      <xdr:col>13</xdr:col>
      <xdr:colOff>323850</xdr:colOff>
      <xdr:row>3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742950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390525</xdr:colOff>
      <xdr:row>3</xdr:row>
      <xdr:rowOff>57150</xdr:rowOff>
    </xdr:from>
    <xdr:to>
      <xdr:col>18</xdr:col>
      <xdr:colOff>333375</xdr:colOff>
      <xdr:row>3</xdr:row>
      <xdr:rowOff>361950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742950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352425</xdr:colOff>
      <xdr:row>3</xdr:row>
      <xdr:rowOff>47625</xdr:rowOff>
    </xdr:from>
    <xdr:to>
      <xdr:col>23</xdr:col>
      <xdr:colOff>304800</xdr:colOff>
      <xdr:row>3</xdr:row>
      <xdr:rowOff>352425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733425"/>
          <a:ext cx="352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3</xdr:row>
      <xdr:rowOff>57150</xdr:rowOff>
    </xdr:from>
    <xdr:to>
      <xdr:col>8</xdr:col>
      <xdr:colOff>219075</xdr:colOff>
      <xdr:row>3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742950"/>
          <a:ext cx="352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352425</xdr:colOff>
      <xdr:row>3</xdr:row>
      <xdr:rowOff>47625</xdr:rowOff>
    </xdr:from>
    <xdr:to>
      <xdr:col>13</xdr:col>
      <xdr:colOff>304800</xdr:colOff>
      <xdr:row>3</xdr:row>
      <xdr:rowOff>352425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733425"/>
          <a:ext cx="352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1"/>
  <sheetViews>
    <sheetView tabSelected="1" zoomScalePageLayoutView="0" workbookViewId="0" topLeftCell="A1">
      <selection activeCell="Q11" sqref="Q11"/>
    </sheetView>
  </sheetViews>
  <sheetFormatPr defaultColWidth="9.00390625" defaultRowHeight="12.75"/>
  <cols>
    <col min="1" max="1" width="11.125" style="96" customWidth="1"/>
    <col min="2" max="2" width="24.00390625" style="96" customWidth="1"/>
    <col min="3" max="3" width="7.00390625" style="96" customWidth="1"/>
    <col min="4" max="4" width="26.00390625" style="96" customWidth="1"/>
    <col min="5" max="5" width="0" style="96" hidden="1" customWidth="1"/>
    <col min="6" max="8" width="7.75390625" style="96" customWidth="1"/>
    <col min="9" max="9" width="12.00390625" style="96" customWidth="1"/>
    <col min="10" max="14" width="0" style="96" hidden="1" customWidth="1"/>
    <col min="15" max="16" width="7.875" style="96" customWidth="1"/>
    <col min="17" max="17" width="7.875" style="95" customWidth="1"/>
    <col min="18" max="18" width="7.375" style="95" customWidth="1"/>
    <col min="19" max="19" width="12.25390625" style="95" customWidth="1"/>
    <col min="20" max="23" width="0" style="95" hidden="1" customWidth="1"/>
    <col min="24" max="24" width="0.12890625" style="95" customWidth="1"/>
    <col min="25" max="16384" width="9.125" style="95" customWidth="1"/>
  </cols>
  <sheetData>
    <row r="2" spans="1:16" ht="28.5" customHeight="1">
      <c r="A2" s="149" t="s">
        <v>36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</row>
    <row r="3" ht="13.5" thickBot="1"/>
    <row r="4" spans="1:16" ht="32.25" customHeight="1" thickBot="1">
      <c r="A4" s="150" t="s">
        <v>7</v>
      </c>
      <c r="B4" s="150" t="s">
        <v>1</v>
      </c>
      <c r="C4" s="150" t="s">
        <v>2</v>
      </c>
      <c r="D4" s="150" t="s">
        <v>3</v>
      </c>
      <c r="E4" s="150" t="s">
        <v>4</v>
      </c>
      <c r="F4" s="151" t="s">
        <v>37</v>
      </c>
      <c r="G4" s="151"/>
      <c r="H4" s="151"/>
      <c r="I4" s="151"/>
      <c r="J4" s="150" t="s">
        <v>5</v>
      </c>
      <c r="K4" s="150"/>
      <c r="L4" s="150"/>
      <c r="M4" s="150"/>
      <c r="N4" s="150"/>
      <c r="O4" s="150" t="s">
        <v>6</v>
      </c>
      <c r="P4" s="95"/>
    </row>
    <row r="5" spans="1:16" ht="13.5" thickBot="1">
      <c r="A5" s="150"/>
      <c r="B5" s="152"/>
      <c r="C5" s="152"/>
      <c r="D5" s="152"/>
      <c r="E5" s="152"/>
      <c r="F5" s="134" t="s">
        <v>8</v>
      </c>
      <c r="G5" s="134" t="s">
        <v>9</v>
      </c>
      <c r="H5" s="134" t="s">
        <v>10</v>
      </c>
      <c r="I5" s="134" t="s">
        <v>11</v>
      </c>
      <c r="J5" s="134" t="s">
        <v>8</v>
      </c>
      <c r="K5" s="134" t="s">
        <v>38</v>
      </c>
      <c r="L5" s="134" t="s">
        <v>9</v>
      </c>
      <c r="M5" s="134" t="s">
        <v>10</v>
      </c>
      <c r="N5" s="134" t="s">
        <v>39</v>
      </c>
      <c r="O5" s="152"/>
      <c r="P5" s="95"/>
    </row>
    <row r="6" spans="1:19" ht="16.5" customHeight="1" thickBot="1">
      <c r="A6" s="132">
        <v>1</v>
      </c>
      <c r="B6" s="135" t="s">
        <v>128</v>
      </c>
      <c r="C6" s="136">
        <v>2007</v>
      </c>
      <c r="D6" s="135" t="s">
        <v>19</v>
      </c>
      <c r="E6" s="136" t="s">
        <v>15</v>
      </c>
      <c r="F6" s="137">
        <v>0.9500000000000001</v>
      </c>
      <c r="G6" s="137">
        <v>5.850000000000001</v>
      </c>
      <c r="H6" s="137">
        <v>0</v>
      </c>
      <c r="I6" s="137">
        <v>6.800000000000002</v>
      </c>
      <c r="J6" s="138"/>
      <c r="K6" s="138"/>
      <c r="L6" s="138"/>
      <c r="M6" s="138"/>
      <c r="N6" s="139"/>
      <c r="O6" s="139">
        <v>6.800000000000002</v>
      </c>
      <c r="P6" s="95"/>
      <c r="S6" s="108"/>
    </row>
    <row r="7" spans="1:19" ht="16.5" customHeight="1" thickBot="1">
      <c r="A7" s="133">
        <v>2</v>
      </c>
      <c r="B7" s="140" t="s">
        <v>129</v>
      </c>
      <c r="C7" s="136">
        <v>2007</v>
      </c>
      <c r="D7" s="135" t="s">
        <v>13</v>
      </c>
      <c r="E7" s="136" t="s">
        <v>14</v>
      </c>
      <c r="F7" s="137">
        <v>0.85</v>
      </c>
      <c r="G7" s="137">
        <v>5.3999999999999995</v>
      </c>
      <c r="H7" s="137">
        <v>0</v>
      </c>
      <c r="I7" s="137">
        <v>6.249999999999999</v>
      </c>
      <c r="J7" s="138"/>
      <c r="K7" s="138"/>
      <c r="L7" s="138"/>
      <c r="M7" s="138"/>
      <c r="N7" s="139"/>
      <c r="O7" s="139">
        <v>6.249999999999999</v>
      </c>
      <c r="P7" s="95"/>
      <c r="S7" s="109"/>
    </row>
    <row r="8" spans="1:19" ht="16.5" customHeight="1" thickBot="1">
      <c r="A8" s="132">
        <v>3</v>
      </c>
      <c r="B8" s="135" t="s">
        <v>130</v>
      </c>
      <c r="C8" s="136">
        <v>2007</v>
      </c>
      <c r="D8" s="135" t="s">
        <v>13</v>
      </c>
      <c r="E8" s="136" t="s">
        <v>0</v>
      </c>
      <c r="F8" s="137">
        <v>0.85</v>
      </c>
      <c r="G8" s="137">
        <v>5.300000000000001</v>
      </c>
      <c r="H8" s="137">
        <v>0</v>
      </c>
      <c r="I8" s="137">
        <v>6.15</v>
      </c>
      <c r="J8" s="138"/>
      <c r="K8" s="138"/>
      <c r="L8" s="138"/>
      <c r="M8" s="138"/>
      <c r="N8" s="139"/>
      <c r="O8" s="139">
        <v>6.15</v>
      </c>
      <c r="P8" s="95"/>
      <c r="S8" s="109"/>
    </row>
    <row r="9" spans="1:19" ht="16.5" customHeight="1">
      <c r="A9"/>
      <c r="B9"/>
      <c r="C9"/>
      <c r="D9"/>
      <c r="E9" t="s">
        <v>0</v>
      </c>
      <c r="F9"/>
      <c r="G9"/>
      <c r="H9"/>
      <c r="I9"/>
      <c r="J9"/>
      <c r="K9"/>
      <c r="L9"/>
      <c r="M9"/>
      <c r="N9"/>
      <c r="O9"/>
      <c r="P9" s="95"/>
      <c r="S9" s="108"/>
    </row>
    <row r="10" spans="1:19" ht="16.5" customHeight="1">
      <c r="A10"/>
      <c r="B10"/>
      <c r="C10"/>
      <c r="D10"/>
      <c r="E10" t="s">
        <v>14</v>
      </c>
      <c r="F10"/>
      <c r="G10"/>
      <c r="H10"/>
      <c r="I10"/>
      <c r="J10"/>
      <c r="K10"/>
      <c r="L10"/>
      <c r="M10"/>
      <c r="N10"/>
      <c r="O10"/>
      <c r="P10" s="95"/>
      <c r="S10" s="109"/>
    </row>
    <row r="11" spans="1:19" ht="28.5" customHeight="1">
      <c r="A11" s="149" t="s">
        <v>40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S11" s="109"/>
    </row>
    <row r="12" ht="13.5" thickBot="1"/>
    <row r="13" spans="1:16" ht="32.25" customHeight="1" thickBot="1">
      <c r="A13" s="150" t="s">
        <v>7</v>
      </c>
      <c r="B13" s="150" t="s">
        <v>1</v>
      </c>
      <c r="C13" s="150" t="s">
        <v>2</v>
      </c>
      <c r="D13" s="150" t="s">
        <v>3</v>
      </c>
      <c r="E13" s="150" t="s">
        <v>4</v>
      </c>
      <c r="F13" s="151" t="s">
        <v>37</v>
      </c>
      <c r="G13" s="151"/>
      <c r="H13" s="151"/>
      <c r="I13" s="151"/>
      <c r="J13" s="150" t="s">
        <v>5</v>
      </c>
      <c r="K13" s="150"/>
      <c r="L13" s="150"/>
      <c r="M13" s="150"/>
      <c r="N13" s="150"/>
      <c r="O13" s="150" t="s">
        <v>6</v>
      </c>
      <c r="P13" s="95"/>
    </row>
    <row r="14" spans="1:16" ht="13.5" thickBot="1">
      <c r="A14" s="150"/>
      <c r="B14" s="150"/>
      <c r="C14" s="150"/>
      <c r="D14" s="150"/>
      <c r="E14" s="150"/>
      <c r="F14" s="128" t="s">
        <v>8</v>
      </c>
      <c r="G14" s="128" t="s">
        <v>9</v>
      </c>
      <c r="H14" s="128" t="s">
        <v>10</v>
      </c>
      <c r="I14" s="128" t="s">
        <v>11</v>
      </c>
      <c r="J14" s="128" t="s">
        <v>8</v>
      </c>
      <c r="K14" s="128" t="s">
        <v>38</v>
      </c>
      <c r="L14" s="128" t="s">
        <v>9</v>
      </c>
      <c r="M14" s="128" t="s">
        <v>10</v>
      </c>
      <c r="N14" s="128" t="s">
        <v>39</v>
      </c>
      <c r="O14" s="150"/>
      <c r="P14" s="95"/>
    </row>
    <row r="15" spans="1:26" ht="16.5" customHeight="1" thickBot="1">
      <c r="A15" s="99">
        <v>1</v>
      </c>
      <c r="B15" s="102" t="s">
        <v>42</v>
      </c>
      <c r="C15" s="99">
        <v>2006</v>
      </c>
      <c r="D15" s="100" t="s">
        <v>19</v>
      </c>
      <c r="E15" s="99" t="s">
        <v>0</v>
      </c>
      <c r="F15" s="131">
        <v>1.25</v>
      </c>
      <c r="G15" s="131">
        <v>6.550000000000001</v>
      </c>
      <c r="H15" s="131">
        <v>0</v>
      </c>
      <c r="I15" s="131">
        <v>7.800000000000001</v>
      </c>
      <c r="J15" s="131">
        <v>0</v>
      </c>
      <c r="K15" s="131">
        <v>0</v>
      </c>
      <c r="L15" s="131">
        <v>0</v>
      </c>
      <c r="M15" s="131">
        <v>0</v>
      </c>
      <c r="N15" s="131">
        <v>0</v>
      </c>
      <c r="O15" s="131">
        <v>7.800000000000001</v>
      </c>
      <c r="P15" s="95"/>
      <c r="S15" s="110"/>
      <c r="T15" s="109"/>
      <c r="U15" s="109"/>
      <c r="V15" s="109"/>
      <c r="W15" s="109"/>
      <c r="X15" s="109"/>
      <c r="Y15" s="108"/>
      <c r="Z15" s="109"/>
    </row>
    <row r="16" spans="1:26" ht="16.5" customHeight="1" thickBot="1">
      <c r="A16" s="99">
        <v>2</v>
      </c>
      <c r="B16" s="100" t="s">
        <v>43</v>
      </c>
      <c r="C16" s="99">
        <v>2006</v>
      </c>
      <c r="D16" s="100" t="s">
        <v>19</v>
      </c>
      <c r="E16" s="99"/>
      <c r="F16" s="131">
        <v>1.25</v>
      </c>
      <c r="G16" s="131">
        <v>6.250000000000001</v>
      </c>
      <c r="H16" s="131">
        <v>0</v>
      </c>
      <c r="I16" s="131">
        <v>7.500000000000001</v>
      </c>
      <c r="J16" s="131">
        <v>0</v>
      </c>
      <c r="K16" s="131">
        <v>0</v>
      </c>
      <c r="L16" s="131">
        <v>0</v>
      </c>
      <c r="M16" s="131">
        <v>0</v>
      </c>
      <c r="N16" s="131">
        <v>0</v>
      </c>
      <c r="O16" s="131">
        <v>7.500000000000001</v>
      </c>
      <c r="P16" s="95"/>
      <c r="S16" s="108"/>
      <c r="T16" s="109"/>
      <c r="U16" s="109"/>
      <c r="V16" s="109"/>
      <c r="W16" s="109"/>
      <c r="X16" s="109"/>
      <c r="Y16" s="108"/>
      <c r="Z16" s="109"/>
    </row>
    <row r="17" spans="1:26" ht="16.5" customHeight="1" thickBot="1">
      <c r="A17" s="99">
        <v>3</v>
      </c>
      <c r="B17" s="102" t="s">
        <v>120</v>
      </c>
      <c r="C17" s="99">
        <v>2006</v>
      </c>
      <c r="D17" s="100" t="s">
        <v>19</v>
      </c>
      <c r="E17" s="99" t="s">
        <v>15</v>
      </c>
      <c r="F17" s="131">
        <v>1.15</v>
      </c>
      <c r="G17" s="131">
        <v>5.699999999999999</v>
      </c>
      <c r="H17" s="131">
        <v>0</v>
      </c>
      <c r="I17" s="131">
        <v>6.85</v>
      </c>
      <c r="J17" s="131">
        <v>0</v>
      </c>
      <c r="K17" s="131">
        <v>0</v>
      </c>
      <c r="L17" s="131">
        <v>0</v>
      </c>
      <c r="M17" s="131">
        <v>0</v>
      </c>
      <c r="N17" s="131">
        <v>0</v>
      </c>
      <c r="O17" s="131">
        <v>6.85</v>
      </c>
      <c r="P17" s="95"/>
      <c r="S17" s="110"/>
      <c r="T17" s="109"/>
      <c r="U17" s="109"/>
      <c r="V17" s="109"/>
      <c r="W17" s="109"/>
      <c r="X17" s="109"/>
      <c r="Y17" s="108"/>
      <c r="Z17" s="109"/>
    </row>
    <row r="18" spans="1:26" ht="16.5" customHeight="1" thickBot="1">
      <c r="A18" s="99">
        <v>4</v>
      </c>
      <c r="B18" s="100" t="s">
        <v>44</v>
      </c>
      <c r="C18" s="99">
        <v>2006</v>
      </c>
      <c r="D18" s="100" t="s">
        <v>13</v>
      </c>
      <c r="E18" s="99"/>
      <c r="F18" s="131">
        <v>1.1</v>
      </c>
      <c r="G18" s="131">
        <v>5.6</v>
      </c>
      <c r="H18" s="131">
        <v>0</v>
      </c>
      <c r="I18" s="131">
        <v>6.699999999999999</v>
      </c>
      <c r="J18" s="131">
        <v>0</v>
      </c>
      <c r="K18" s="131">
        <v>0</v>
      </c>
      <c r="L18" s="131">
        <v>0</v>
      </c>
      <c r="M18" s="131">
        <v>0</v>
      </c>
      <c r="N18" s="131">
        <v>0</v>
      </c>
      <c r="O18" s="131">
        <v>6.699999999999999</v>
      </c>
      <c r="P18" s="95"/>
      <c r="S18" s="108"/>
      <c r="T18" s="109"/>
      <c r="U18" s="109"/>
      <c r="V18" s="109"/>
      <c r="W18" s="109"/>
      <c r="X18" s="109"/>
      <c r="Y18" s="108"/>
      <c r="Z18" s="109"/>
    </row>
    <row r="19" spans="1:26" ht="16.5" customHeight="1" thickBot="1">
      <c r="A19" s="99">
        <v>5</v>
      </c>
      <c r="B19" s="102" t="s">
        <v>41</v>
      </c>
      <c r="C19" s="99">
        <v>2006</v>
      </c>
      <c r="D19" s="100" t="s">
        <v>17</v>
      </c>
      <c r="E19" s="99" t="s">
        <v>14</v>
      </c>
      <c r="F19" s="131">
        <v>1.1</v>
      </c>
      <c r="G19" s="131">
        <v>5.300000000000001</v>
      </c>
      <c r="H19" s="131">
        <v>0</v>
      </c>
      <c r="I19" s="131">
        <v>6.4</v>
      </c>
      <c r="J19" s="131">
        <v>0</v>
      </c>
      <c r="K19" s="131">
        <v>0</v>
      </c>
      <c r="L19" s="131">
        <v>0</v>
      </c>
      <c r="M19" s="131">
        <v>0</v>
      </c>
      <c r="N19" s="131">
        <v>0</v>
      </c>
      <c r="O19" s="131">
        <v>6.4</v>
      </c>
      <c r="P19" s="95"/>
      <c r="S19" s="108"/>
      <c r="T19" s="109"/>
      <c r="U19" s="109"/>
      <c r="V19" s="109"/>
      <c r="W19" s="109"/>
      <c r="X19" s="109"/>
      <c r="Y19" s="108"/>
      <c r="Z19" s="109"/>
    </row>
    <row r="20" spans="1:26" ht="16.5" customHeight="1">
      <c r="A20" s="125"/>
      <c r="B20" s="110"/>
      <c r="C20" s="125"/>
      <c r="D20" s="108"/>
      <c r="E20" s="125"/>
      <c r="F20" s="126"/>
      <c r="G20" s="127"/>
      <c r="H20" s="126"/>
      <c r="I20" s="129"/>
      <c r="J20" s="126"/>
      <c r="K20" s="126"/>
      <c r="L20" s="126"/>
      <c r="M20" s="126"/>
      <c r="N20" s="129"/>
      <c r="O20" s="126"/>
      <c r="P20" s="95"/>
      <c r="S20" s="108"/>
      <c r="T20" s="109"/>
      <c r="U20" s="109"/>
      <c r="V20" s="109"/>
      <c r="W20" s="109"/>
      <c r="X20" s="109"/>
      <c r="Y20" s="108"/>
      <c r="Z20" s="109"/>
    </row>
    <row r="21" spans="1:26" ht="16.5" customHeight="1">
      <c r="A21" s="125"/>
      <c r="B21" s="110"/>
      <c r="C21" s="125"/>
      <c r="D21" s="108"/>
      <c r="E21" s="125"/>
      <c r="F21" s="126"/>
      <c r="G21" s="127"/>
      <c r="H21" s="126"/>
      <c r="I21" s="129"/>
      <c r="J21" s="126"/>
      <c r="K21" s="126"/>
      <c r="L21" s="126"/>
      <c r="M21" s="126"/>
      <c r="N21" s="129"/>
      <c r="O21" s="126"/>
      <c r="P21" s="95"/>
      <c r="S21" s="108"/>
      <c r="T21" s="109"/>
      <c r="U21" s="109"/>
      <c r="V21" s="109"/>
      <c r="W21" s="109"/>
      <c r="X21" s="109"/>
      <c r="Y21" s="108"/>
      <c r="Z21" s="109"/>
    </row>
    <row r="22" spans="1:16" ht="28.5" customHeight="1" thickBot="1">
      <c r="A22" s="149" t="s">
        <v>45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</row>
    <row r="23" spans="1:16" ht="32.25" customHeight="1" thickBot="1">
      <c r="A23" s="150" t="s">
        <v>7</v>
      </c>
      <c r="B23" s="150" t="s">
        <v>1</v>
      </c>
      <c r="C23" s="150" t="s">
        <v>2</v>
      </c>
      <c r="D23" s="150" t="s">
        <v>3</v>
      </c>
      <c r="E23" s="150" t="s">
        <v>4</v>
      </c>
      <c r="F23" s="151" t="s">
        <v>37</v>
      </c>
      <c r="G23" s="151"/>
      <c r="H23" s="151"/>
      <c r="I23" s="151"/>
      <c r="J23" s="150" t="s">
        <v>5</v>
      </c>
      <c r="K23" s="150"/>
      <c r="L23" s="150"/>
      <c r="M23" s="150"/>
      <c r="N23" s="150"/>
      <c r="O23" s="150" t="s">
        <v>6</v>
      </c>
      <c r="P23" s="95"/>
    </row>
    <row r="24" spans="1:19" ht="15.75" thickBot="1">
      <c r="A24" s="150"/>
      <c r="B24" s="150"/>
      <c r="C24" s="150"/>
      <c r="D24" s="150"/>
      <c r="E24" s="150"/>
      <c r="F24" s="128" t="s">
        <v>8</v>
      </c>
      <c r="G24" s="128" t="s">
        <v>9</v>
      </c>
      <c r="H24" s="128" t="s">
        <v>10</v>
      </c>
      <c r="I24" s="128" t="s">
        <v>11</v>
      </c>
      <c r="J24" s="128" t="s">
        <v>8</v>
      </c>
      <c r="K24" s="128" t="s">
        <v>38</v>
      </c>
      <c r="L24" s="128" t="s">
        <v>9</v>
      </c>
      <c r="M24" s="128" t="s">
        <v>10</v>
      </c>
      <c r="N24" s="128" t="s">
        <v>39</v>
      </c>
      <c r="O24" s="150"/>
      <c r="P24" s="95"/>
      <c r="S24" s="110"/>
    </row>
    <row r="25" spans="1:19" ht="16.5" customHeight="1" thickBot="1">
      <c r="A25" s="99" t="s">
        <v>63</v>
      </c>
      <c r="B25" s="100" t="s">
        <v>50</v>
      </c>
      <c r="C25" s="99">
        <v>2005</v>
      </c>
      <c r="D25" s="100" t="s">
        <v>19</v>
      </c>
      <c r="E25" s="99"/>
      <c r="F25" s="131">
        <v>1.85</v>
      </c>
      <c r="G25" s="131">
        <v>6.899999999999999</v>
      </c>
      <c r="H25" s="131">
        <v>0</v>
      </c>
      <c r="I25" s="131">
        <v>8.749999999999998</v>
      </c>
      <c r="J25" s="131">
        <v>0</v>
      </c>
      <c r="K25" s="131">
        <v>0</v>
      </c>
      <c r="L25" s="131">
        <v>0</v>
      </c>
      <c r="M25" s="131">
        <v>0</v>
      </c>
      <c r="N25" s="131">
        <v>0</v>
      </c>
      <c r="O25" s="131">
        <v>8.749999999999998</v>
      </c>
      <c r="P25" s="95"/>
      <c r="S25" s="108"/>
    </row>
    <row r="26" spans="1:19" ht="16.5" customHeight="1" thickBot="1">
      <c r="A26" s="99" t="s">
        <v>131</v>
      </c>
      <c r="B26" s="100" t="s">
        <v>48</v>
      </c>
      <c r="C26" s="99">
        <v>2005</v>
      </c>
      <c r="D26" s="100" t="s">
        <v>19</v>
      </c>
      <c r="E26" s="99" t="s">
        <v>14</v>
      </c>
      <c r="F26" s="131">
        <v>1.7</v>
      </c>
      <c r="G26" s="131">
        <v>7.000000000000001</v>
      </c>
      <c r="H26" s="131">
        <v>0</v>
      </c>
      <c r="I26" s="131">
        <v>8.700000000000001</v>
      </c>
      <c r="J26" s="131">
        <v>0</v>
      </c>
      <c r="K26" s="131">
        <v>0</v>
      </c>
      <c r="L26" s="131">
        <v>0</v>
      </c>
      <c r="M26" s="131">
        <v>0</v>
      </c>
      <c r="N26" s="131">
        <v>0</v>
      </c>
      <c r="O26" s="131">
        <v>8.700000000000001</v>
      </c>
      <c r="P26" s="95"/>
      <c r="S26" s="110"/>
    </row>
    <row r="27" spans="1:19" ht="16.5" customHeight="1" thickBot="1">
      <c r="A27" s="99" t="s">
        <v>132</v>
      </c>
      <c r="B27" s="100" t="s">
        <v>46</v>
      </c>
      <c r="C27" s="99">
        <v>2005</v>
      </c>
      <c r="D27" s="100" t="s">
        <v>19</v>
      </c>
      <c r="E27" s="99" t="s">
        <v>14</v>
      </c>
      <c r="F27" s="131">
        <v>1.2999999999999998</v>
      </c>
      <c r="G27" s="131">
        <v>5.25</v>
      </c>
      <c r="H27" s="131">
        <v>0</v>
      </c>
      <c r="I27" s="131">
        <v>6.55</v>
      </c>
      <c r="J27" s="131">
        <v>0</v>
      </c>
      <c r="K27" s="131">
        <v>0</v>
      </c>
      <c r="L27" s="131">
        <v>0</v>
      </c>
      <c r="M27" s="131">
        <v>0</v>
      </c>
      <c r="N27" s="131">
        <v>0</v>
      </c>
      <c r="O27" s="131">
        <v>6.55</v>
      </c>
      <c r="P27" s="95"/>
      <c r="S27" s="108"/>
    </row>
    <row r="28" spans="1:19" ht="16.5" customHeight="1" thickBot="1">
      <c r="A28" s="99" t="s">
        <v>133</v>
      </c>
      <c r="B28" s="100" t="s">
        <v>49</v>
      </c>
      <c r="C28" s="99">
        <v>2005</v>
      </c>
      <c r="D28" s="100" t="s">
        <v>19</v>
      </c>
      <c r="E28" s="99"/>
      <c r="F28" s="131">
        <v>0.75</v>
      </c>
      <c r="G28" s="131">
        <v>5.25</v>
      </c>
      <c r="H28" s="131">
        <v>0</v>
      </c>
      <c r="I28" s="131">
        <v>6</v>
      </c>
      <c r="J28" s="131">
        <v>0</v>
      </c>
      <c r="K28" s="131">
        <v>0</v>
      </c>
      <c r="L28" s="131">
        <v>0</v>
      </c>
      <c r="M28" s="131">
        <v>0</v>
      </c>
      <c r="N28" s="131">
        <v>0</v>
      </c>
      <c r="O28" s="131">
        <v>6</v>
      </c>
      <c r="P28" s="95"/>
      <c r="S28" s="108"/>
    </row>
    <row r="29" spans="1:19" ht="16.5" customHeight="1" thickBot="1">
      <c r="A29" s="130" t="s">
        <v>137</v>
      </c>
      <c r="B29" s="100" t="s">
        <v>119</v>
      </c>
      <c r="C29" s="99">
        <v>2005</v>
      </c>
      <c r="D29" s="100" t="s">
        <v>17</v>
      </c>
      <c r="E29" s="99" t="s">
        <v>15</v>
      </c>
      <c r="F29" s="131">
        <v>0.85</v>
      </c>
      <c r="G29" s="131">
        <v>4.85</v>
      </c>
      <c r="H29" s="131">
        <v>0</v>
      </c>
      <c r="I29" s="131">
        <v>5.699999999999999</v>
      </c>
      <c r="J29" s="131">
        <v>0</v>
      </c>
      <c r="K29" s="131">
        <v>0</v>
      </c>
      <c r="L29" s="131">
        <v>0</v>
      </c>
      <c r="M29" s="131">
        <v>0</v>
      </c>
      <c r="N29" s="131">
        <v>0</v>
      </c>
      <c r="O29" s="131">
        <v>5.699999999999999</v>
      </c>
      <c r="P29" s="95"/>
      <c r="S29" s="108"/>
    </row>
    <row r="30" spans="1:19" ht="16.5" customHeight="1" thickBot="1">
      <c r="A30" s="130" t="s">
        <v>137</v>
      </c>
      <c r="B30" s="100" t="s">
        <v>47</v>
      </c>
      <c r="C30" s="99">
        <v>2005</v>
      </c>
      <c r="D30" s="100" t="s">
        <v>17</v>
      </c>
      <c r="E30" s="99" t="s">
        <v>0</v>
      </c>
      <c r="F30" s="131">
        <v>0.8</v>
      </c>
      <c r="G30" s="131">
        <v>4.8999999999999995</v>
      </c>
      <c r="H30" s="131">
        <v>0</v>
      </c>
      <c r="I30" s="131">
        <v>5.699999999999999</v>
      </c>
      <c r="J30" s="131">
        <v>0</v>
      </c>
      <c r="K30" s="131">
        <v>0</v>
      </c>
      <c r="L30" s="131">
        <v>0</v>
      </c>
      <c r="M30" s="131">
        <v>0</v>
      </c>
      <c r="N30" s="131">
        <v>0</v>
      </c>
      <c r="O30" s="131">
        <v>5.699999999999999</v>
      </c>
      <c r="P30" s="95"/>
      <c r="S30" s="108"/>
    </row>
    <row r="31" spans="1:19" ht="16.5" customHeight="1" thickBot="1">
      <c r="A31" s="99" t="s">
        <v>136</v>
      </c>
      <c r="B31" s="100" t="s">
        <v>52</v>
      </c>
      <c r="C31" s="99">
        <v>2005</v>
      </c>
      <c r="D31" s="100" t="s">
        <v>13</v>
      </c>
      <c r="E31" s="99" t="s">
        <v>0</v>
      </c>
      <c r="F31" s="131">
        <v>0.3</v>
      </c>
      <c r="G31" s="131">
        <v>4.949999999999999</v>
      </c>
      <c r="H31" s="131">
        <v>0</v>
      </c>
      <c r="I31" s="131">
        <v>5.249999999999999</v>
      </c>
      <c r="J31" s="131">
        <v>0</v>
      </c>
      <c r="K31" s="131">
        <v>0</v>
      </c>
      <c r="L31" s="131">
        <v>0</v>
      </c>
      <c r="M31" s="131">
        <v>0</v>
      </c>
      <c r="N31" s="131">
        <v>0</v>
      </c>
      <c r="O31" s="131">
        <v>5.249999999999999</v>
      </c>
      <c r="P31" s="95"/>
      <c r="S31" s="110"/>
    </row>
  </sheetData>
  <sheetProtection/>
  <mergeCells count="27">
    <mergeCell ref="A2:P2"/>
    <mergeCell ref="A4:A5"/>
    <mergeCell ref="B4:B5"/>
    <mergeCell ref="C4:C5"/>
    <mergeCell ref="D4:D5"/>
    <mergeCell ref="E4:E5"/>
    <mergeCell ref="F4:I4"/>
    <mergeCell ref="J4:N4"/>
    <mergeCell ref="O4:O5"/>
    <mergeCell ref="A11:P11"/>
    <mergeCell ref="A13:A14"/>
    <mergeCell ref="B13:B14"/>
    <mergeCell ref="C13:C14"/>
    <mergeCell ref="D13:D14"/>
    <mergeCell ref="E13:E14"/>
    <mergeCell ref="F13:I13"/>
    <mergeCell ref="J13:N13"/>
    <mergeCell ref="O13:O14"/>
    <mergeCell ref="A22:P22"/>
    <mergeCell ref="A23:A24"/>
    <mergeCell ref="B23:B24"/>
    <mergeCell ref="C23:C24"/>
    <mergeCell ref="D23:D24"/>
    <mergeCell ref="E23:E24"/>
    <mergeCell ref="F23:I23"/>
    <mergeCell ref="J23:N23"/>
    <mergeCell ref="O23:O24"/>
  </mergeCells>
  <printOptions horizontalCentered="1"/>
  <pageMargins left="0.1968503937007874" right="0.1968503937007874" top="0.7480314960629921" bottom="0.3937007874015748" header="0.1968503937007874" footer="0.5118110236220472"/>
  <pageSetup fitToHeight="1" fitToWidth="1" horizontalDpi="300" verticalDpi="300" orientation="landscape" paperSize="9" scale="91" r:id="rId1"/>
  <headerFooter alignWithMargins="0">
    <oddHeader>&amp;C&amp;"Arial CE,Tučné"&amp;16&amp;K03+000JIHOČESKÁ LIGA  2012-2013
České Budějovice 25.května 2013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6"/>
  <sheetViews>
    <sheetView zoomScalePageLayoutView="0" workbookViewId="0" topLeftCell="B1">
      <selection activeCell="S24" sqref="S24"/>
    </sheetView>
  </sheetViews>
  <sheetFormatPr defaultColWidth="9.00390625" defaultRowHeight="12.75"/>
  <cols>
    <col min="1" max="1" width="0" style="1" hidden="1" customWidth="1"/>
    <col min="2" max="2" width="20.625" style="1" customWidth="1"/>
    <col min="3" max="3" width="7.00390625" style="1" customWidth="1"/>
    <col min="4" max="4" width="26.00390625" style="1" customWidth="1"/>
    <col min="5" max="5" width="9.125" style="1" customWidth="1"/>
    <col min="6" max="10" width="0" style="1" hidden="1" customWidth="1"/>
    <col min="11" max="11" width="5.25390625" style="1" customWidth="1"/>
    <col min="12" max="12" width="6.00390625" style="1" customWidth="1"/>
    <col min="13" max="14" width="5.25390625" style="1" customWidth="1"/>
    <col min="15" max="15" width="14.00390625" style="1" customWidth="1"/>
    <col min="16" max="17" width="0" style="1" hidden="1" customWidth="1"/>
  </cols>
  <sheetData>
    <row r="2" spans="1:17" ht="28.5">
      <c r="A2" s="158" t="s">
        <v>88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</row>
    <row r="4" spans="1:17" ht="32.25" customHeight="1">
      <c r="A4" s="165" t="s">
        <v>56</v>
      </c>
      <c r="B4" s="159" t="s">
        <v>57</v>
      </c>
      <c r="C4" s="160" t="s">
        <v>58</v>
      </c>
      <c r="D4" s="160" t="s">
        <v>59</v>
      </c>
      <c r="E4" s="161" t="s">
        <v>89</v>
      </c>
      <c r="F4" s="162"/>
      <c r="G4" s="162"/>
      <c r="H4" s="162"/>
      <c r="I4" s="162"/>
      <c r="J4" s="162"/>
      <c r="K4" s="163"/>
      <c r="L4" s="163"/>
      <c r="M4" s="163"/>
      <c r="N4" s="163"/>
      <c r="O4" s="163"/>
      <c r="P4" s="164" t="s">
        <v>61</v>
      </c>
      <c r="Q4" s="157" t="s">
        <v>62</v>
      </c>
    </row>
    <row r="5" spans="1:17" ht="12.75">
      <c r="A5" s="165"/>
      <c r="B5" s="159"/>
      <c r="C5" s="160"/>
      <c r="D5" s="160"/>
      <c r="E5" s="161"/>
      <c r="F5" s="13" t="s">
        <v>8</v>
      </c>
      <c r="G5" s="14" t="s">
        <v>38</v>
      </c>
      <c r="H5" s="14" t="s">
        <v>9</v>
      </c>
      <c r="I5" s="14" t="s">
        <v>10</v>
      </c>
      <c r="J5" s="15" t="s">
        <v>39</v>
      </c>
      <c r="K5" s="13" t="s">
        <v>8</v>
      </c>
      <c r="L5" s="14" t="s">
        <v>38</v>
      </c>
      <c r="M5" s="14" t="s">
        <v>9</v>
      </c>
      <c r="N5" s="14" t="s">
        <v>10</v>
      </c>
      <c r="O5" s="16" t="s">
        <v>39</v>
      </c>
      <c r="P5" s="164"/>
      <c r="Q5" s="157"/>
    </row>
    <row r="6" spans="1:17" ht="16.5" customHeight="1">
      <c r="A6" s="44" t="s">
        <v>90</v>
      </c>
      <c r="B6" s="84" t="s">
        <v>96</v>
      </c>
      <c r="C6" s="86">
        <v>1994</v>
      </c>
      <c r="D6" s="47" t="s">
        <v>19</v>
      </c>
      <c r="E6" s="48" t="s">
        <v>14</v>
      </c>
      <c r="F6" s="17" t="e">
        <f>#REF!</f>
        <v>#REF!</v>
      </c>
      <c r="G6" s="18" t="e">
        <f>#REF!</f>
        <v>#REF!</v>
      </c>
      <c r="H6" s="18" t="e">
        <f>#REF!</f>
        <v>#REF!</v>
      </c>
      <c r="I6" s="18"/>
      <c r="J6" s="49" t="e">
        <f aca="true" t="shared" si="0" ref="J6:J20">(F6+G6)/2+H6-I6</f>
        <v>#REF!</v>
      </c>
      <c r="K6" s="17" t="e">
        <f>#REF!</f>
        <v>#REF!</v>
      </c>
      <c r="L6" s="18" t="e">
        <f>#REF!</f>
        <v>#REF!</v>
      </c>
      <c r="M6" s="18" t="e">
        <f>#REF!</f>
        <v>#REF!</v>
      </c>
      <c r="N6" s="18"/>
      <c r="O6" s="19" t="e">
        <f aca="true" t="shared" si="1" ref="O6:O20">(K6+L6)/2+M6-N6</f>
        <v>#REF!</v>
      </c>
      <c r="P6" s="71" t="e">
        <f>J6+O6</f>
        <v>#REF!</v>
      </c>
      <c r="Q6" s="10" t="e">
        <f aca="true" t="shared" si="2" ref="Q6:Q20">RANK(P6,P$6:P$20,0)</f>
        <v>#REF!</v>
      </c>
    </row>
    <row r="7" spans="1:17" ht="16.5" customHeight="1">
      <c r="A7" s="53" t="s">
        <v>31</v>
      </c>
      <c r="B7" s="88" t="s">
        <v>102</v>
      </c>
      <c r="C7" s="3">
        <v>1994</v>
      </c>
      <c r="D7" s="4" t="s">
        <v>19</v>
      </c>
      <c r="E7" s="55" t="s">
        <v>14</v>
      </c>
      <c r="F7" s="5" t="e">
        <f>#REF!</f>
        <v>#REF!</v>
      </c>
      <c r="G7" s="7" t="e">
        <f>#REF!</f>
        <v>#REF!</v>
      </c>
      <c r="H7" s="7" t="e">
        <f>#REF!</f>
        <v>#REF!</v>
      </c>
      <c r="I7" s="7"/>
      <c r="J7" s="9" t="e">
        <f t="shared" si="0"/>
        <v>#REF!</v>
      </c>
      <c r="K7" s="5" t="e">
        <f>#REF!</f>
        <v>#REF!</v>
      </c>
      <c r="L7" s="7" t="e">
        <f>#REF!</f>
        <v>#REF!</v>
      </c>
      <c r="M7" s="7" t="e">
        <f>#REF!</f>
        <v>#REF!</v>
      </c>
      <c r="N7" s="7"/>
      <c r="O7" s="12" t="e">
        <f t="shared" si="1"/>
        <v>#REF!</v>
      </c>
      <c r="P7" s="57" t="e">
        <f>J7+O7</f>
        <v>#REF!</v>
      </c>
      <c r="Q7" s="10" t="e">
        <f t="shared" si="2"/>
        <v>#REF!</v>
      </c>
    </row>
    <row r="8" spans="1:17" ht="16.5" customHeight="1">
      <c r="A8" s="53" t="s">
        <v>30</v>
      </c>
      <c r="B8" s="88" t="s">
        <v>100</v>
      </c>
      <c r="C8" s="3">
        <v>1995</v>
      </c>
      <c r="D8" s="4" t="s">
        <v>78</v>
      </c>
      <c r="E8" s="3" t="s">
        <v>14</v>
      </c>
      <c r="F8" s="5" t="e">
        <f>#REF!</f>
        <v>#REF!</v>
      </c>
      <c r="G8" s="7" t="e">
        <f>#REF!</f>
        <v>#REF!</v>
      </c>
      <c r="H8" s="7" t="e">
        <f>#REF!</f>
        <v>#REF!</v>
      </c>
      <c r="I8" s="7"/>
      <c r="J8" s="11" t="e">
        <f t="shared" si="0"/>
        <v>#REF!</v>
      </c>
      <c r="K8" s="5" t="e">
        <f>#REF!</f>
        <v>#REF!</v>
      </c>
      <c r="L8" s="7" t="e">
        <f>#REF!</f>
        <v>#REF!</v>
      </c>
      <c r="M8" s="7" t="e">
        <f>#REF!</f>
        <v>#REF!</v>
      </c>
      <c r="N8" s="7"/>
      <c r="O8" s="12" t="e">
        <f t="shared" si="1"/>
        <v>#REF!</v>
      </c>
      <c r="P8" s="57">
        <v>22.584</v>
      </c>
      <c r="Q8" s="10" t="e">
        <f t="shared" si="2"/>
        <v>#REF!</v>
      </c>
    </row>
    <row r="9" spans="1:17" ht="16.5" customHeight="1">
      <c r="A9" s="53" t="s">
        <v>53</v>
      </c>
      <c r="B9" s="88" t="s">
        <v>110</v>
      </c>
      <c r="C9" s="3">
        <v>1995</v>
      </c>
      <c r="D9" s="4" t="s">
        <v>78</v>
      </c>
      <c r="E9" s="3" t="s">
        <v>14</v>
      </c>
      <c r="F9" s="5" t="e">
        <f>#REF!</f>
        <v>#REF!</v>
      </c>
      <c r="G9" s="7" t="e">
        <f>#REF!</f>
        <v>#REF!</v>
      </c>
      <c r="H9" s="7" t="e">
        <f>#REF!</f>
        <v>#REF!</v>
      </c>
      <c r="I9" s="7"/>
      <c r="J9" s="20" t="e">
        <f t="shared" si="0"/>
        <v>#REF!</v>
      </c>
      <c r="K9" s="5" t="e">
        <f>#REF!</f>
        <v>#REF!</v>
      </c>
      <c r="L9" s="7" t="e">
        <f>#REF!</f>
        <v>#REF!</v>
      </c>
      <c r="M9" s="7" t="e">
        <f>#REF!</f>
        <v>#REF!</v>
      </c>
      <c r="N9" s="7"/>
      <c r="O9" s="9" t="e">
        <f t="shared" si="1"/>
        <v>#REF!</v>
      </c>
      <c r="P9" s="59" t="e">
        <f>J9+O9</f>
        <v>#REF!</v>
      </c>
      <c r="Q9" s="10" t="e">
        <f t="shared" si="2"/>
        <v>#REF!</v>
      </c>
    </row>
    <row r="10" spans="1:17" ht="16.5" customHeight="1">
      <c r="A10" s="53" t="s">
        <v>28</v>
      </c>
      <c r="B10" s="2" t="s">
        <v>103</v>
      </c>
      <c r="C10" s="3">
        <v>1994</v>
      </c>
      <c r="D10" s="4" t="s">
        <v>104</v>
      </c>
      <c r="E10" s="3" t="s">
        <v>14</v>
      </c>
      <c r="F10" s="5" t="e">
        <f>#REF!</f>
        <v>#REF!</v>
      </c>
      <c r="G10" s="7" t="e">
        <f>#REF!</f>
        <v>#REF!</v>
      </c>
      <c r="H10" s="7" t="e">
        <f>#REF!</f>
        <v>#REF!</v>
      </c>
      <c r="I10" s="7"/>
      <c r="J10" s="20" t="e">
        <f t="shared" si="0"/>
        <v>#REF!</v>
      </c>
      <c r="K10" s="5" t="e">
        <f>#REF!</f>
        <v>#REF!</v>
      </c>
      <c r="L10" s="7" t="e">
        <f>#REF!</f>
        <v>#REF!</v>
      </c>
      <c r="M10" s="7" t="e">
        <f>#REF!</f>
        <v>#REF!</v>
      </c>
      <c r="N10" s="7"/>
      <c r="O10" s="12" t="e">
        <f t="shared" si="1"/>
        <v>#REF!</v>
      </c>
      <c r="P10" s="57" t="e">
        <f>J10+O10</f>
        <v>#REF!</v>
      </c>
      <c r="Q10" s="10" t="e">
        <f t="shared" si="2"/>
        <v>#REF!</v>
      </c>
    </row>
    <row r="11" spans="1:17" ht="16.5" customHeight="1">
      <c r="A11" s="53" t="s">
        <v>101</v>
      </c>
      <c r="B11" s="2" t="s">
        <v>91</v>
      </c>
      <c r="C11" s="3">
        <v>1994</v>
      </c>
      <c r="D11" s="4" t="s">
        <v>92</v>
      </c>
      <c r="E11" s="3" t="s">
        <v>93</v>
      </c>
      <c r="F11" s="58" t="e">
        <f>#REF!</f>
        <v>#REF!</v>
      </c>
      <c r="G11" s="7" t="e">
        <f>#REF!</f>
        <v>#REF!</v>
      </c>
      <c r="H11" s="7" t="e">
        <f>#REF!</f>
        <v>#REF!</v>
      </c>
      <c r="I11" s="7"/>
      <c r="J11" s="20" t="e">
        <f t="shared" si="0"/>
        <v>#REF!</v>
      </c>
      <c r="K11" s="5" t="e">
        <f>#REF!</f>
        <v>#REF!</v>
      </c>
      <c r="L11" s="7" t="e">
        <f>#REF!</f>
        <v>#REF!</v>
      </c>
      <c r="M11" s="7" t="e">
        <f>#REF!</f>
        <v>#REF!</v>
      </c>
      <c r="N11" s="7"/>
      <c r="O11" s="9" t="e">
        <f t="shared" si="1"/>
        <v>#REF!</v>
      </c>
      <c r="P11" s="59" t="e">
        <f>J11+O11</f>
        <v>#REF!</v>
      </c>
      <c r="Q11" s="10" t="e">
        <f t="shared" si="2"/>
        <v>#REF!</v>
      </c>
    </row>
    <row r="12" spans="1:17" ht="16.5" customHeight="1">
      <c r="A12" s="53" t="s">
        <v>87</v>
      </c>
      <c r="B12" s="88" t="s">
        <v>112</v>
      </c>
      <c r="C12" s="3">
        <v>1994</v>
      </c>
      <c r="D12" s="4" t="s">
        <v>113</v>
      </c>
      <c r="E12" s="3" t="s">
        <v>114</v>
      </c>
      <c r="F12" s="5" t="e">
        <f>#REF!</f>
        <v>#REF!</v>
      </c>
      <c r="G12" s="7" t="e">
        <f>#REF!</f>
        <v>#REF!</v>
      </c>
      <c r="H12" s="7" t="e">
        <f>#REF!</f>
        <v>#REF!</v>
      </c>
      <c r="I12" s="7"/>
      <c r="J12" s="11" t="e">
        <f t="shared" si="0"/>
        <v>#REF!</v>
      </c>
      <c r="K12" s="5" t="e">
        <f>#REF!</f>
        <v>#REF!</v>
      </c>
      <c r="L12" s="7" t="e">
        <f>#REF!</f>
        <v>#REF!</v>
      </c>
      <c r="M12" s="7" t="e">
        <f>#REF!</f>
        <v>#REF!</v>
      </c>
      <c r="N12" s="7"/>
      <c r="O12" s="12" t="e">
        <f t="shared" si="1"/>
        <v>#REF!</v>
      </c>
      <c r="P12" s="57">
        <v>20.309</v>
      </c>
      <c r="Q12" s="10" t="e">
        <f t="shared" si="2"/>
        <v>#REF!</v>
      </c>
    </row>
    <row r="13" spans="1:17" ht="16.5" customHeight="1">
      <c r="A13" s="53" t="s">
        <v>54</v>
      </c>
      <c r="B13" s="88" t="s">
        <v>109</v>
      </c>
      <c r="C13" s="3">
        <v>1994</v>
      </c>
      <c r="D13" s="4" t="s">
        <v>104</v>
      </c>
      <c r="E13" s="3" t="s">
        <v>14</v>
      </c>
      <c r="F13" s="5" t="e">
        <f>#REF!</f>
        <v>#REF!</v>
      </c>
      <c r="G13" s="7" t="e">
        <f>#REF!</f>
        <v>#REF!</v>
      </c>
      <c r="H13" s="7" t="e">
        <f>#REF!</f>
        <v>#REF!</v>
      </c>
      <c r="I13" s="7"/>
      <c r="J13" s="20" t="e">
        <f t="shared" si="0"/>
        <v>#REF!</v>
      </c>
      <c r="K13" s="5" t="e">
        <f>#REF!</f>
        <v>#REF!</v>
      </c>
      <c r="L13" s="7" t="e">
        <f>#REF!</f>
        <v>#REF!</v>
      </c>
      <c r="M13" s="7" t="e">
        <f>#REF!</f>
        <v>#REF!</v>
      </c>
      <c r="N13" s="7"/>
      <c r="O13" s="9" t="e">
        <f t="shared" si="1"/>
        <v>#REF!</v>
      </c>
      <c r="P13" s="59" t="e">
        <f>J13+O13</f>
        <v>#REF!</v>
      </c>
      <c r="Q13" s="10" t="e">
        <f t="shared" si="2"/>
        <v>#REF!</v>
      </c>
    </row>
    <row r="14" spans="1:17" ht="16.5" customHeight="1">
      <c r="A14" s="53" t="s">
        <v>85</v>
      </c>
      <c r="B14" s="89" t="s">
        <v>115</v>
      </c>
      <c r="C14" s="3">
        <v>1994</v>
      </c>
      <c r="D14" s="4" t="s">
        <v>116</v>
      </c>
      <c r="E14" s="55" t="s">
        <v>68</v>
      </c>
      <c r="F14" s="5" t="e">
        <f>#REF!</f>
        <v>#REF!</v>
      </c>
      <c r="G14" s="7" t="e">
        <f>#REF!</f>
        <v>#REF!</v>
      </c>
      <c r="H14" s="7" t="e">
        <f>#REF!</f>
        <v>#REF!</v>
      </c>
      <c r="I14" s="7"/>
      <c r="J14" s="20" t="e">
        <f t="shared" si="0"/>
        <v>#REF!</v>
      </c>
      <c r="K14" s="5" t="e">
        <f>#REF!</f>
        <v>#REF!</v>
      </c>
      <c r="L14" s="7" t="e">
        <f>#REF!</f>
        <v>#REF!</v>
      </c>
      <c r="M14" s="7" t="e">
        <f>#REF!</f>
        <v>#REF!</v>
      </c>
      <c r="N14" s="7"/>
      <c r="O14" s="9" t="e">
        <f t="shared" si="1"/>
        <v>#REF!</v>
      </c>
      <c r="P14" s="59" t="e">
        <f>J14+O14</f>
        <v>#REF!</v>
      </c>
      <c r="Q14" s="10" t="e">
        <f t="shared" si="2"/>
        <v>#REF!</v>
      </c>
    </row>
    <row r="15" spans="1:17" ht="16.5" customHeight="1">
      <c r="A15" s="53" t="s">
        <v>84</v>
      </c>
      <c r="B15" s="2" t="s">
        <v>94</v>
      </c>
      <c r="C15" s="3">
        <v>1994</v>
      </c>
      <c r="D15" s="4" t="s">
        <v>95</v>
      </c>
      <c r="E15" s="55" t="s">
        <v>35</v>
      </c>
      <c r="F15" s="5" t="e">
        <f>#REF!</f>
        <v>#REF!</v>
      </c>
      <c r="G15" s="7" t="e">
        <f>#REF!</f>
        <v>#REF!</v>
      </c>
      <c r="H15" s="7" t="e">
        <f>#REF!</f>
        <v>#REF!</v>
      </c>
      <c r="I15" s="7"/>
      <c r="J15" s="20" t="e">
        <f t="shared" si="0"/>
        <v>#REF!</v>
      </c>
      <c r="K15" s="5" t="e">
        <f>#REF!</f>
        <v>#REF!</v>
      </c>
      <c r="L15" s="7" t="e">
        <f>#REF!</f>
        <v>#REF!</v>
      </c>
      <c r="M15" s="7" t="e">
        <f>#REF!</f>
        <v>#REF!</v>
      </c>
      <c r="N15" s="7">
        <v>0.5</v>
      </c>
      <c r="O15" s="12" t="e">
        <f t="shared" si="1"/>
        <v>#REF!</v>
      </c>
      <c r="P15" s="57" t="e">
        <f>J15+O15</f>
        <v>#REF!</v>
      </c>
      <c r="Q15" s="10" t="e">
        <f t="shared" si="2"/>
        <v>#REF!</v>
      </c>
    </row>
    <row r="16" spans="1:17" ht="16.5" customHeight="1">
      <c r="A16" s="53" t="s">
        <v>26</v>
      </c>
      <c r="B16" s="88" t="s">
        <v>111</v>
      </c>
      <c r="C16" s="3">
        <v>1993</v>
      </c>
      <c r="D16" s="4" t="s">
        <v>19</v>
      </c>
      <c r="E16" s="55" t="s">
        <v>14</v>
      </c>
      <c r="F16" s="5" t="e">
        <f>#REF!</f>
        <v>#REF!</v>
      </c>
      <c r="G16" s="7" t="e">
        <f>#REF!</f>
        <v>#REF!</v>
      </c>
      <c r="H16" s="7" t="e">
        <f>#REF!</f>
        <v>#REF!</v>
      </c>
      <c r="I16" s="7"/>
      <c r="J16" s="20" t="e">
        <f t="shared" si="0"/>
        <v>#REF!</v>
      </c>
      <c r="K16" s="5" t="e">
        <f>#REF!</f>
        <v>#REF!</v>
      </c>
      <c r="L16" s="7" t="e">
        <f>#REF!</f>
        <v>#REF!</v>
      </c>
      <c r="M16" s="7" t="e">
        <f>#REF!</f>
        <v>#REF!</v>
      </c>
      <c r="N16" s="7"/>
      <c r="O16" s="9" t="e">
        <f t="shared" si="1"/>
        <v>#REF!</v>
      </c>
      <c r="P16" s="59" t="e">
        <f>J16+O16</f>
        <v>#REF!</v>
      </c>
      <c r="Q16" s="10" t="e">
        <f t="shared" si="2"/>
        <v>#REF!</v>
      </c>
    </row>
    <row r="17" spans="1:17" ht="16.5" customHeight="1">
      <c r="A17" s="53" t="s">
        <v>86</v>
      </c>
      <c r="B17" s="89" t="s">
        <v>97</v>
      </c>
      <c r="C17" s="3">
        <v>1994</v>
      </c>
      <c r="D17" s="4" t="s">
        <v>98</v>
      </c>
      <c r="E17" s="55" t="s">
        <v>99</v>
      </c>
      <c r="F17" s="5" t="e">
        <f>#REF!</f>
        <v>#REF!</v>
      </c>
      <c r="G17" s="7" t="e">
        <f>#REF!</f>
        <v>#REF!</v>
      </c>
      <c r="H17" s="7" t="e">
        <f>#REF!</f>
        <v>#REF!</v>
      </c>
      <c r="I17" s="7"/>
      <c r="J17" s="92" t="e">
        <f t="shared" si="0"/>
        <v>#REF!</v>
      </c>
      <c r="K17" s="5" t="e">
        <f>#REF!</f>
        <v>#REF!</v>
      </c>
      <c r="L17" s="7" t="e">
        <f>#REF!</f>
        <v>#REF!</v>
      </c>
      <c r="M17" s="7" t="e">
        <f>#REF!</f>
        <v>#REF!</v>
      </c>
      <c r="N17" s="7">
        <v>0.4</v>
      </c>
      <c r="O17" s="12" t="e">
        <f t="shared" si="1"/>
        <v>#REF!</v>
      </c>
      <c r="P17" s="57">
        <v>21.359</v>
      </c>
      <c r="Q17" s="10" t="e">
        <f t="shared" si="2"/>
        <v>#REF!</v>
      </c>
    </row>
    <row r="18" spans="1:17" ht="16.5" customHeight="1">
      <c r="A18" s="53" t="s">
        <v>82</v>
      </c>
      <c r="B18" s="88" t="s">
        <v>117</v>
      </c>
      <c r="C18" s="3">
        <v>1993</v>
      </c>
      <c r="D18" s="4" t="s">
        <v>118</v>
      </c>
      <c r="E18" s="55" t="s">
        <v>14</v>
      </c>
      <c r="F18" s="5" t="e">
        <f>#REF!</f>
        <v>#REF!</v>
      </c>
      <c r="G18" s="7" t="e">
        <f>#REF!</f>
        <v>#REF!</v>
      </c>
      <c r="H18" s="7" t="e">
        <f>#REF!</f>
        <v>#REF!</v>
      </c>
      <c r="I18" s="7">
        <v>0.4</v>
      </c>
      <c r="J18" s="9" t="e">
        <f t="shared" si="0"/>
        <v>#REF!</v>
      </c>
      <c r="K18" s="5" t="e">
        <f>#REF!</f>
        <v>#REF!</v>
      </c>
      <c r="L18" s="7" t="e">
        <f>#REF!</f>
        <v>#REF!</v>
      </c>
      <c r="M18" s="7" t="e">
        <f>#REF!</f>
        <v>#REF!</v>
      </c>
      <c r="N18" s="7"/>
      <c r="O18" s="9" t="e">
        <f t="shared" si="1"/>
        <v>#REF!</v>
      </c>
      <c r="P18" s="59" t="e">
        <f>J18+O18</f>
        <v>#REF!</v>
      </c>
      <c r="Q18" s="10" t="e">
        <f t="shared" si="2"/>
        <v>#REF!</v>
      </c>
    </row>
    <row r="19" spans="1:17" ht="16.5" customHeight="1">
      <c r="A19" s="53" t="s">
        <v>51</v>
      </c>
      <c r="B19" s="88" t="s">
        <v>107</v>
      </c>
      <c r="C19" s="3">
        <v>1994</v>
      </c>
      <c r="D19" s="4" t="s">
        <v>108</v>
      </c>
      <c r="E19" s="55" t="s">
        <v>15</v>
      </c>
      <c r="F19" s="5" t="e">
        <f>#REF!</f>
        <v>#REF!</v>
      </c>
      <c r="G19" s="7" t="e">
        <f>#REF!</f>
        <v>#REF!</v>
      </c>
      <c r="H19" s="7" t="e">
        <f>#REF!</f>
        <v>#REF!</v>
      </c>
      <c r="I19" s="7"/>
      <c r="J19" s="20" t="e">
        <f t="shared" si="0"/>
        <v>#REF!</v>
      </c>
      <c r="K19" s="5" t="e">
        <f>#REF!</f>
        <v>#REF!</v>
      </c>
      <c r="L19" s="7" t="e">
        <f>#REF!</f>
        <v>#REF!</v>
      </c>
      <c r="M19" s="7" t="e">
        <f>#REF!</f>
        <v>#REF!</v>
      </c>
      <c r="N19" s="7"/>
      <c r="O19" s="9" t="e">
        <f t="shared" si="1"/>
        <v>#REF!</v>
      </c>
      <c r="P19" s="59" t="e">
        <f>J19+O19</f>
        <v>#REF!</v>
      </c>
      <c r="Q19" s="10" t="e">
        <f t="shared" si="2"/>
        <v>#REF!</v>
      </c>
    </row>
    <row r="20" spans="1:17" ht="16.5" customHeight="1">
      <c r="A20" s="53" t="s">
        <v>63</v>
      </c>
      <c r="B20" s="91" t="s">
        <v>105</v>
      </c>
      <c r="C20" s="21">
        <v>1994</v>
      </c>
      <c r="D20" s="93" t="s">
        <v>106</v>
      </c>
      <c r="E20" s="64" t="s">
        <v>14</v>
      </c>
      <c r="F20" s="23" t="e">
        <f>#REF!</f>
        <v>#REF!</v>
      </c>
      <c r="G20" s="24" t="e">
        <f>#REF!</f>
        <v>#REF!</v>
      </c>
      <c r="H20" s="24" t="e">
        <f>#REF!</f>
        <v>#REF!</v>
      </c>
      <c r="I20" s="24"/>
      <c r="J20" s="94" t="e">
        <f t="shared" si="0"/>
        <v>#REF!</v>
      </c>
      <c r="K20" s="23" t="e">
        <f>#REF!</f>
        <v>#REF!</v>
      </c>
      <c r="L20" s="24" t="e">
        <f>#REF!</f>
        <v>#REF!</v>
      </c>
      <c r="M20" s="24" t="e">
        <f>#REF!</f>
        <v>#REF!</v>
      </c>
      <c r="N20" s="24">
        <v>0.4</v>
      </c>
      <c r="O20" s="26" t="e">
        <f t="shared" si="1"/>
        <v>#REF!</v>
      </c>
      <c r="P20" s="82" t="e">
        <f>J20+O20</f>
        <v>#REF!</v>
      </c>
      <c r="Q20" s="27" t="e">
        <f t="shared" si="2"/>
        <v>#REF!</v>
      </c>
    </row>
    <row r="21" spans="2:4" ht="12.75">
      <c r="B21" s="42"/>
      <c r="D21" s="42"/>
    </row>
    <row r="22" spans="2:4" ht="12.75">
      <c r="B22" s="42"/>
      <c r="D22" s="42"/>
    </row>
    <row r="23" spans="2:4" ht="12.75">
      <c r="B23" s="42"/>
      <c r="D23" s="42"/>
    </row>
    <row r="24" spans="2:4" ht="12.75">
      <c r="B24" s="42"/>
      <c r="D24" s="42"/>
    </row>
    <row r="25" spans="2:4" ht="12.75">
      <c r="B25" s="42"/>
      <c r="D25" s="42"/>
    </row>
    <row r="26" spans="2:4" ht="12.75">
      <c r="B26" s="42"/>
      <c r="D26" s="42"/>
    </row>
  </sheetData>
  <sheetProtection/>
  <mergeCells count="10">
    <mergeCell ref="A2:Q2"/>
    <mergeCell ref="A4:A5"/>
    <mergeCell ref="B4:B5"/>
    <mergeCell ref="C4:C5"/>
    <mergeCell ref="D4:D5"/>
    <mergeCell ref="E4:E5"/>
    <mergeCell ref="F4:J4"/>
    <mergeCell ref="K4:O4"/>
    <mergeCell ref="P4:P5"/>
    <mergeCell ref="Q4:Q5"/>
  </mergeCells>
  <printOptions horizontalCentered="1"/>
  <pageMargins left="0.19652777777777777" right="0.19652777777777777" top="0.7479166666666667" bottom="0.39375" header="0.19652777777777777" footer="0.15763888888888888"/>
  <pageSetup fitToHeight="1" fitToWidth="1" horizontalDpi="300" verticalDpi="300" orientation="landscape" paperSize="9" r:id="rId2"/>
  <headerFooter alignWithMargins="0">
    <oddHeader>&amp;C&amp;"Comic Sans MS,tučné"&amp;22Citroën Cup 2006 aneb K Budějicům cesta po sedmnácté</oddHeader>
    <oddFooter>&amp;C&amp;"Comic Sans MS,Tučná kurzíva"&amp;14České Budějovice 14.-15.10.2006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2:O31"/>
  <sheetViews>
    <sheetView zoomScalePageLayoutView="0" workbookViewId="0" topLeftCell="A5">
      <selection activeCell="B27" sqref="B27:D27"/>
    </sheetView>
  </sheetViews>
  <sheetFormatPr defaultColWidth="9.00390625" defaultRowHeight="12.75"/>
  <cols>
    <col min="1" max="1" width="11.125" style="96" customWidth="1"/>
    <col min="2" max="2" width="20.625" style="96" customWidth="1"/>
    <col min="3" max="3" width="7.00390625" style="96" customWidth="1"/>
    <col min="4" max="4" width="26.00390625" style="96" customWidth="1"/>
    <col min="5" max="5" width="0" style="96" hidden="1" customWidth="1"/>
    <col min="6" max="8" width="5.875" style="96" customWidth="1"/>
    <col min="9" max="9" width="14.00390625" style="96" customWidth="1"/>
    <col min="10" max="12" width="5.875" style="96" customWidth="1"/>
    <col min="13" max="13" width="14.00390625" style="96" customWidth="1"/>
    <col min="14" max="15" width="9.125" style="96" customWidth="1"/>
    <col min="16" max="16384" width="9.125" style="95" customWidth="1"/>
  </cols>
  <sheetData>
    <row r="1" ht="12.75" hidden="1"/>
    <row r="2" spans="1:15" ht="12.75" customHeight="1" hidden="1">
      <c r="A2" s="111">
        <v>6</v>
      </c>
      <c r="B2" s="112"/>
      <c r="C2" s="113"/>
      <c r="D2" s="114"/>
      <c r="E2" s="113" t="s">
        <v>0</v>
      </c>
      <c r="F2" s="115"/>
      <c r="G2" s="116"/>
      <c r="H2" s="117"/>
      <c r="I2" s="118"/>
      <c r="J2" s="115"/>
      <c r="K2" s="117"/>
      <c r="L2" s="117"/>
      <c r="M2" s="119"/>
      <c r="N2" s="120"/>
      <c r="O2" s="121"/>
    </row>
    <row r="3" spans="1:15" ht="12.75" customHeight="1" hidden="1">
      <c r="A3" s="111"/>
      <c r="B3" s="122"/>
      <c r="C3" s="113"/>
      <c r="D3" s="114"/>
      <c r="E3" s="113"/>
      <c r="F3" s="115"/>
      <c r="G3" s="116"/>
      <c r="H3" s="117"/>
      <c r="I3" s="123"/>
      <c r="J3" s="115"/>
      <c r="K3" s="117"/>
      <c r="L3" s="117"/>
      <c r="M3" s="124"/>
      <c r="N3" s="120"/>
      <c r="O3" s="121"/>
    </row>
    <row r="4" ht="12.75" hidden="1"/>
    <row r="5" spans="1:15" ht="28.5" customHeight="1">
      <c r="A5" s="149" t="s">
        <v>126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</row>
    <row r="6" ht="13.5" thickBot="1"/>
    <row r="7" spans="1:15" ht="32.25" customHeight="1" thickBot="1">
      <c r="A7" s="153" t="s">
        <v>34</v>
      </c>
      <c r="B7" s="153" t="s">
        <v>33</v>
      </c>
      <c r="C7" s="153" t="s">
        <v>2</v>
      </c>
      <c r="D7" s="153" t="s">
        <v>3</v>
      </c>
      <c r="E7" s="153" t="s">
        <v>4</v>
      </c>
      <c r="F7" s="154" t="s">
        <v>122</v>
      </c>
      <c r="G7" s="154"/>
      <c r="H7" s="154"/>
      <c r="I7" s="154"/>
      <c r="J7" s="154" t="s">
        <v>122</v>
      </c>
      <c r="K7" s="154"/>
      <c r="L7" s="154"/>
      <c r="M7" s="154"/>
      <c r="N7" s="155" t="s">
        <v>6</v>
      </c>
      <c r="O7" s="95" t="s">
        <v>121</v>
      </c>
    </row>
    <row r="8" spans="1:15" ht="13.5" thickBot="1">
      <c r="A8" s="153"/>
      <c r="B8" s="153"/>
      <c r="C8" s="153"/>
      <c r="D8" s="153"/>
      <c r="E8" s="153"/>
      <c r="F8" s="97" t="s">
        <v>8</v>
      </c>
      <c r="G8" s="98" t="s">
        <v>9</v>
      </c>
      <c r="H8" s="97" t="s">
        <v>10</v>
      </c>
      <c r="I8" s="97" t="s">
        <v>11</v>
      </c>
      <c r="J8" s="97" t="s">
        <v>8</v>
      </c>
      <c r="K8" s="98" t="s">
        <v>9</v>
      </c>
      <c r="L8" s="97" t="s">
        <v>10</v>
      </c>
      <c r="M8" s="97" t="s">
        <v>11</v>
      </c>
      <c r="N8" s="153"/>
      <c r="O8" s="95"/>
    </row>
    <row r="9" spans="1:15" ht="16.5" customHeight="1" thickBot="1">
      <c r="A9" s="99">
        <v>1</v>
      </c>
      <c r="B9" s="102" t="s">
        <v>12</v>
      </c>
      <c r="C9" s="99">
        <v>2002</v>
      </c>
      <c r="D9" s="100" t="s">
        <v>13</v>
      </c>
      <c r="E9" s="99" t="s">
        <v>14</v>
      </c>
      <c r="F9" s="131">
        <v>1.4</v>
      </c>
      <c r="G9" s="131">
        <v>5.8</v>
      </c>
      <c r="H9" s="131"/>
      <c r="I9" s="131">
        <v>7.2</v>
      </c>
      <c r="J9" s="131">
        <v>1</v>
      </c>
      <c r="K9" s="131">
        <v>6.15</v>
      </c>
      <c r="L9" s="131"/>
      <c r="M9" s="131">
        <v>7.15</v>
      </c>
      <c r="N9" s="131">
        <v>14.35</v>
      </c>
      <c r="O9" s="95"/>
    </row>
    <row r="10" spans="1:15" ht="16.5" customHeight="1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</row>
    <row r="11" spans="1:15" ht="16.5" customHeight="1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</row>
    <row r="12" spans="1:15" ht="28.5" customHeight="1">
      <c r="A12" s="149" t="s">
        <v>127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</row>
    <row r="13" ht="13.5" thickBot="1"/>
    <row r="14" spans="1:15" ht="32.25" customHeight="1" thickBot="1">
      <c r="A14" s="153" t="s">
        <v>34</v>
      </c>
      <c r="B14" s="153" t="s">
        <v>33</v>
      </c>
      <c r="C14" s="153" t="s">
        <v>2</v>
      </c>
      <c r="D14" s="153" t="s">
        <v>3</v>
      </c>
      <c r="E14" s="153" t="s">
        <v>4</v>
      </c>
      <c r="F14" s="154" t="s">
        <v>122</v>
      </c>
      <c r="G14" s="154"/>
      <c r="H14" s="154"/>
      <c r="I14" s="154"/>
      <c r="J14" s="154" t="s">
        <v>122</v>
      </c>
      <c r="K14" s="154"/>
      <c r="L14" s="154"/>
      <c r="M14" s="154"/>
      <c r="N14" s="155" t="s">
        <v>6</v>
      </c>
      <c r="O14" s="95"/>
    </row>
    <row r="15" spans="1:15" ht="13.5" thickBot="1">
      <c r="A15" s="153"/>
      <c r="B15" s="153"/>
      <c r="C15" s="153"/>
      <c r="D15" s="153"/>
      <c r="E15" s="153"/>
      <c r="F15" s="97" t="s">
        <v>8</v>
      </c>
      <c r="G15" s="98" t="s">
        <v>9</v>
      </c>
      <c r="H15" s="97" t="s">
        <v>10</v>
      </c>
      <c r="I15" s="97" t="s">
        <v>11</v>
      </c>
      <c r="J15" s="97" t="s">
        <v>8</v>
      </c>
      <c r="K15" s="98" t="s">
        <v>9</v>
      </c>
      <c r="L15" s="97" t="s">
        <v>10</v>
      </c>
      <c r="M15" s="97" t="s">
        <v>11</v>
      </c>
      <c r="N15" s="153"/>
      <c r="O15" s="95"/>
    </row>
    <row r="16" spans="1:15" ht="16.5" customHeight="1" thickBot="1">
      <c r="A16" s="99"/>
      <c r="B16" s="102" t="s">
        <v>20</v>
      </c>
      <c r="C16" s="99">
        <v>1999</v>
      </c>
      <c r="D16" s="100" t="s">
        <v>13</v>
      </c>
      <c r="E16" s="99" t="s">
        <v>142</v>
      </c>
      <c r="F16" s="144">
        <v>3.1500000000000004</v>
      </c>
      <c r="G16" s="144">
        <v>7.199999999999999</v>
      </c>
      <c r="H16" s="144">
        <v>0</v>
      </c>
      <c r="I16" s="144">
        <v>10.35</v>
      </c>
      <c r="J16" s="144">
        <v>3.5</v>
      </c>
      <c r="K16" s="144">
        <v>7.15</v>
      </c>
      <c r="L16" s="144">
        <v>0</v>
      </c>
      <c r="M16" s="144">
        <v>10.65</v>
      </c>
      <c r="N16" s="144">
        <v>21</v>
      </c>
      <c r="O16" s="95"/>
    </row>
    <row r="17" spans="1:15" ht="16.5" customHeight="1" thickBot="1">
      <c r="A17" s="99"/>
      <c r="B17" s="100" t="s">
        <v>16</v>
      </c>
      <c r="C17" s="99">
        <v>1999</v>
      </c>
      <c r="D17" s="100" t="s">
        <v>17</v>
      </c>
      <c r="E17" s="99"/>
      <c r="F17" s="144">
        <v>2.65</v>
      </c>
      <c r="G17" s="144">
        <v>6.400000000000001</v>
      </c>
      <c r="H17" s="144">
        <v>0</v>
      </c>
      <c r="I17" s="144">
        <v>9.05</v>
      </c>
      <c r="J17" s="144">
        <v>2.7</v>
      </c>
      <c r="K17" s="144">
        <v>6.15</v>
      </c>
      <c r="L17" s="144">
        <v>0</v>
      </c>
      <c r="M17" s="144">
        <v>8.850000000000001</v>
      </c>
      <c r="N17" s="144">
        <v>17.900000000000002</v>
      </c>
      <c r="O17" s="95"/>
    </row>
    <row r="18" spans="1:15" ht="16.5" customHeight="1" thickBot="1">
      <c r="A18" s="99"/>
      <c r="B18" s="102" t="s">
        <v>18</v>
      </c>
      <c r="C18" s="99">
        <v>1999</v>
      </c>
      <c r="D18" s="100" t="s">
        <v>19</v>
      </c>
      <c r="E18" s="99" t="s">
        <v>15</v>
      </c>
      <c r="F18" s="144">
        <v>2.15</v>
      </c>
      <c r="G18" s="144">
        <v>6.9</v>
      </c>
      <c r="H18" s="144">
        <v>0</v>
      </c>
      <c r="I18" s="144">
        <v>9.05</v>
      </c>
      <c r="J18" s="144">
        <v>1.8</v>
      </c>
      <c r="K18" s="144">
        <v>6.749999999999999</v>
      </c>
      <c r="L18" s="144">
        <v>0</v>
      </c>
      <c r="M18" s="144">
        <v>8.549999999999999</v>
      </c>
      <c r="N18" s="144">
        <v>17.6</v>
      </c>
      <c r="O18" s="95"/>
    </row>
    <row r="19" spans="1:15" ht="28.5" customHeight="1">
      <c r="A19" s="149" t="s">
        <v>21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</row>
    <row r="20" ht="13.5" thickBot="1"/>
    <row r="21" spans="1:15" ht="32.25" customHeight="1" thickBot="1">
      <c r="A21" s="153" t="s">
        <v>34</v>
      </c>
      <c r="B21" s="153" t="s">
        <v>33</v>
      </c>
      <c r="C21" s="153" t="s">
        <v>2</v>
      </c>
      <c r="D21" s="153" t="s">
        <v>3</v>
      </c>
      <c r="E21" s="153" t="s">
        <v>4</v>
      </c>
      <c r="F21" s="154" t="s">
        <v>122</v>
      </c>
      <c r="G21" s="154"/>
      <c r="H21" s="154"/>
      <c r="I21" s="154"/>
      <c r="J21" s="154" t="s">
        <v>122</v>
      </c>
      <c r="K21" s="154"/>
      <c r="L21" s="154"/>
      <c r="M21" s="154"/>
      <c r="N21" s="155" t="s">
        <v>6</v>
      </c>
      <c r="O21" s="95"/>
    </row>
    <row r="22" spans="1:15" ht="13.5" thickBot="1">
      <c r="A22" s="153"/>
      <c r="B22" s="153"/>
      <c r="C22" s="153"/>
      <c r="D22" s="153"/>
      <c r="E22" s="153"/>
      <c r="F22" s="97" t="s">
        <v>8</v>
      </c>
      <c r="G22" s="98" t="s">
        <v>9</v>
      </c>
      <c r="H22" s="97" t="s">
        <v>10</v>
      </c>
      <c r="I22" s="97" t="s">
        <v>11</v>
      </c>
      <c r="J22" s="97" t="s">
        <v>8</v>
      </c>
      <c r="K22" s="98" t="s">
        <v>9</v>
      </c>
      <c r="L22" s="97" t="s">
        <v>10</v>
      </c>
      <c r="M22" s="97" t="s">
        <v>11</v>
      </c>
      <c r="N22" s="153"/>
      <c r="O22" s="95"/>
    </row>
    <row r="23" spans="1:15" ht="16.5" customHeight="1" thickBot="1">
      <c r="A23" s="99"/>
      <c r="B23" s="100" t="s">
        <v>25</v>
      </c>
      <c r="C23" s="99">
        <v>1998</v>
      </c>
      <c r="D23" s="100" t="s">
        <v>19</v>
      </c>
      <c r="E23" s="99" t="s">
        <v>142</v>
      </c>
      <c r="F23" s="144">
        <v>7</v>
      </c>
      <c r="G23" s="144">
        <v>7.9</v>
      </c>
      <c r="H23" s="144">
        <v>0</v>
      </c>
      <c r="I23" s="144">
        <v>14.9</v>
      </c>
      <c r="J23" s="144">
        <v>6.5</v>
      </c>
      <c r="K23" s="144">
        <v>8.100000000000001</v>
      </c>
      <c r="L23" s="144">
        <v>0</v>
      </c>
      <c r="M23" s="144">
        <v>14.600000000000001</v>
      </c>
      <c r="N23" s="144">
        <v>29.5</v>
      </c>
      <c r="O23" s="95"/>
    </row>
    <row r="24" spans="1:15" ht="16.5" customHeight="1" thickBot="1">
      <c r="A24" s="99"/>
      <c r="B24" s="100" t="s">
        <v>29</v>
      </c>
      <c r="C24" s="99">
        <v>1998</v>
      </c>
      <c r="D24" s="100" t="s">
        <v>19</v>
      </c>
      <c r="E24" s="99" t="s">
        <v>144</v>
      </c>
      <c r="F24" s="144">
        <v>4.25</v>
      </c>
      <c r="G24" s="144">
        <v>7.049999999999999</v>
      </c>
      <c r="H24" s="144">
        <v>0.3</v>
      </c>
      <c r="I24" s="144">
        <v>10.999999999999998</v>
      </c>
      <c r="J24" s="144">
        <v>3.9</v>
      </c>
      <c r="K24" s="144">
        <v>6.249999999999999</v>
      </c>
      <c r="L24" s="144">
        <v>0</v>
      </c>
      <c r="M24" s="144">
        <v>10.149999999999999</v>
      </c>
      <c r="N24" s="144">
        <v>21.15</v>
      </c>
      <c r="O24" s="95"/>
    </row>
    <row r="25" spans="1:15" ht="16.5" customHeight="1" thickBot="1">
      <c r="A25" s="99"/>
      <c r="B25" s="102" t="s">
        <v>23</v>
      </c>
      <c r="C25" s="99">
        <v>2000</v>
      </c>
      <c r="D25" s="100" t="s">
        <v>24</v>
      </c>
      <c r="E25" s="99" t="s">
        <v>15</v>
      </c>
      <c r="F25" s="144">
        <v>3.3</v>
      </c>
      <c r="G25" s="144">
        <v>6.800000000000001</v>
      </c>
      <c r="H25" s="144">
        <v>0</v>
      </c>
      <c r="I25" s="144">
        <v>10.100000000000001</v>
      </c>
      <c r="J25" s="144">
        <v>3.5999999999999996</v>
      </c>
      <c r="K25" s="144">
        <v>6.750000000000001</v>
      </c>
      <c r="L25" s="144">
        <v>0</v>
      </c>
      <c r="M25" s="144">
        <v>10.350000000000001</v>
      </c>
      <c r="N25" s="144">
        <v>20.450000000000003</v>
      </c>
      <c r="O25" s="95"/>
    </row>
    <row r="26" spans="1:15" ht="16.5" customHeight="1" thickBot="1">
      <c r="A26" s="99"/>
      <c r="B26" s="102" t="s">
        <v>22</v>
      </c>
      <c r="C26" s="99">
        <v>2000</v>
      </c>
      <c r="D26" s="100" t="s">
        <v>19</v>
      </c>
      <c r="E26" s="99"/>
      <c r="F26" s="144">
        <v>3.55</v>
      </c>
      <c r="G26" s="144">
        <v>6.15</v>
      </c>
      <c r="H26" s="144">
        <v>0</v>
      </c>
      <c r="I26" s="144">
        <v>9.7</v>
      </c>
      <c r="J26" s="144">
        <v>3.05</v>
      </c>
      <c r="K26" s="144">
        <v>6.85</v>
      </c>
      <c r="L26" s="144">
        <v>0</v>
      </c>
      <c r="M26" s="144">
        <v>9.899999999999999</v>
      </c>
      <c r="N26" s="144">
        <v>19.599999999999998</v>
      </c>
      <c r="O26" s="95"/>
    </row>
    <row r="27" spans="1:15" ht="16.5" customHeight="1">
      <c r="A27"/>
      <c r="B27"/>
      <c r="C27"/>
      <c r="D27"/>
      <c r="E27" t="s">
        <v>14</v>
      </c>
      <c r="F27"/>
      <c r="G27"/>
      <c r="H27"/>
      <c r="I27"/>
      <c r="J27"/>
      <c r="K27"/>
      <c r="L27"/>
      <c r="M27"/>
      <c r="N27"/>
      <c r="O27" s="95"/>
    </row>
    <row r="28" spans="1:15" ht="16.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 s="95"/>
    </row>
    <row r="29" spans="1:15" ht="16.5" customHeight="1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</row>
    <row r="30" spans="1:15" ht="16.5" customHeight="1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</row>
    <row r="31" spans="1:15" ht="16.5" customHeight="1">
      <c r="A31" s="125"/>
      <c r="B31" s="110"/>
      <c r="C31" s="125"/>
      <c r="D31" s="108"/>
      <c r="E31" s="125"/>
      <c r="F31" s="126"/>
      <c r="G31" s="127"/>
      <c r="H31" s="126"/>
      <c r="I31" s="126"/>
      <c r="J31" s="126"/>
      <c r="K31" s="126"/>
      <c r="L31" s="126"/>
      <c r="M31" s="126"/>
      <c r="N31" s="126"/>
      <c r="O31" s="126"/>
    </row>
  </sheetData>
  <sheetProtection/>
  <mergeCells count="27">
    <mergeCell ref="A5:O5"/>
    <mergeCell ref="A7:A8"/>
    <mergeCell ref="B7:B8"/>
    <mergeCell ref="C7:C8"/>
    <mergeCell ref="D7:D8"/>
    <mergeCell ref="E7:E8"/>
    <mergeCell ref="F7:I7"/>
    <mergeCell ref="J7:M7"/>
    <mergeCell ref="N7:N8"/>
    <mergeCell ref="A12:O12"/>
    <mergeCell ref="A14:A15"/>
    <mergeCell ref="B14:B15"/>
    <mergeCell ref="C14:C15"/>
    <mergeCell ref="D14:D15"/>
    <mergeCell ref="E14:E15"/>
    <mergeCell ref="F14:I14"/>
    <mergeCell ref="J14:M14"/>
    <mergeCell ref="N14:N15"/>
    <mergeCell ref="A19:O19"/>
    <mergeCell ref="A21:A22"/>
    <mergeCell ref="B21:B22"/>
    <mergeCell ref="C21:C22"/>
    <mergeCell ref="D21:D22"/>
    <mergeCell ref="E21:E22"/>
    <mergeCell ref="F21:I21"/>
    <mergeCell ref="J21:M21"/>
    <mergeCell ref="N21:N22"/>
  </mergeCells>
  <printOptions horizontalCentered="1"/>
  <pageMargins left="0.1968503937007874" right="0.1968503937007874" top="0.7480314960629921" bottom="0.3937007874015748" header="0.1968503937007874" footer="0.5118110236220472"/>
  <pageSetup fitToHeight="1" fitToWidth="1" horizontalDpi="300" verticalDpi="300" orientation="landscape" paperSize="9" r:id="rId1"/>
  <headerFooter alignWithMargins="0">
    <oddHeader>&amp;C&amp;"Arial CE,Tučné"&amp;16JIHOČESKÁ LIGA  &amp;K03+0002012-2013
České Budějovice 25.května 2013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9"/>
  <sheetViews>
    <sheetView zoomScalePageLayoutView="0" workbookViewId="0" topLeftCell="A31">
      <selection activeCell="I30" sqref="I30"/>
    </sheetView>
  </sheetViews>
  <sheetFormatPr defaultColWidth="9.00390625" defaultRowHeight="12.75"/>
  <cols>
    <col min="1" max="1" width="11.125" style="96" customWidth="1"/>
    <col min="2" max="2" width="23.375" style="103" customWidth="1"/>
    <col min="3" max="3" width="7.00390625" style="96" customWidth="1"/>
    <col min="4" max="4" width="26.00390625" style="96" customWidth="1"/>
    <col min="5" max="5" width="0" style="96" hidden="1" customWidth="1"/>
    <col min="6" max="6" width="9.75390625" style="96" customWidth="1"/>
    <col min="7" max="8" width="5.875" style="96" customWidth="1"/>
    <col min="9" max="9" width="14.00390625" style="96" customWidth="1"/>
    <col min="10" max="12" width="5.875" style="96" customWidth="1"/>
    <col min="13" max="13" width="14.00390625" style="96" customWidth="1"/>
    <col min="14" max="15" width="9.125" style="96" customWidth="1"/>
    <col min="16" max="16384" width="9.125" style="95" customWidth="1"/>
  </cols>
  <sheetData>
    <row r="2" spans="1:15" ht="28.5" customHeight="1">
      <c r="A2" s="149" t="s">
        <v>32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ht="13.5" thickBot="1"/>
    <row r="4" spans="1:15" ht="32.25" customHeight="1" thickBot="1">
      <c r="A4" s="153" t="s">
        <v>34</v>
      </c>
      <c r="B4" s="156" t="s">
        <v>33</v>
      </c>
      <c r="C4" s="153" t="s">
        <v>2</v>
      </c>
      <c r="D4" s="153" t="s">
        <v>3</v>
      </c>
      <c r="E4" s="153" t="s">
        <v>4</v>
      </c>
      <c r="F4" s="154" t="s">
        <v>122</v>
      </c>
      <c r="G4" s="154"/>
      <c r="H4" s="154"/>
      <c r="I4" s="154"/>
      <c r="J4" s="154" t="s">
        <v>122</v>
      </c>
      <c r="K4" s="154"/>
      <c r="L4" s="154"/>
      <c r="M4" s="154"/>
      <c r="N4" s="155" t="s">
        <v>6</v>
      </c>
      <c r="O4" s="95"/>
    </row>
    <row r="5" spans="1:15" ht="13.5" thickBot="1">
      <c r="A5" s="153"/>
      <c r="B5" s="156"/>
      <c r="C5" s="153"/>
      <c r="D5" s="153"/>
      <c r="E5" s="153"/>
      <c r="F5" s="97" t="s">
        <v>8</v>
      </c>
      <c r="G5" s="98" t="s">
        <v>9</v>
      </c>
      <c r="H5" s="97" t="s">
        <v>10</v>
      </c>
      <c r="I5" s="97" t="s">
        <v>11</v>
      </c>
      <c r="J5" s="97" t="s">
        <v>8</v>
      </c>
      <c r="K5" s="98" t="s">
        <v>9</v>
      </c>
      <c r="L5" s="97" t="s">
        <v>10</v>
      </c>
      <c r="M5" s="97" t="s">
        <v>11</v>
      </c>
      <c r="N5" s="153"/>
      <c r="O5" s="95"/>
    </row>
    <row r="6" spans="1:19" ht="16.5" customHeight="1" thickBot="1">
      <c r="A6" s="104" t="s">
        <v>63</v>
      </c>
      <c r="B6" s="105" t="s">
        <v>138</v>
      </c>
      <c r="C6" s="106">
        <v>2004</v>
      </c>
      <c r="D6" s="105" t="s">
        <v>19</v>
      </c>
      <c r="E6" s="106" t="s">
        <v>14</v>
      </c>
      <c r="F6" s="107">
        <v>3.1500000000000004</v>
      </c>
      <c r="G6" s="107">
        <v>7.45</v>
      </c>
      <c r="H6" s="107">
        <v>0</v>
      </c>
      <c r="I6" s="107">
        <v>10.600000000000001</v>
      </c>
      <c r="J6" s="107">
        <v>2.3499999999999996</v>
      </c>
      <c r="K6" s="107">
        <v>6.95</v>
      </c>
      <c r="L6" s="107">
        <v>0</v>
      </c>
      <c r="M6" s="107">
        <v>9.3</v>
      </c>
      <c r="N6" s="107">
        <v>19.900000000000002</v>
      </c>
      <c r="O6" s="95"/>
      <c r="P6" s="108"/>
      <c r="Q6" s="108"/>
      <c r="R6" s="109"/>
      <c r="S6" s="109"/>
    </row>
    <row r="7" spans="1:19" ht="16.5" customHeight="1" thickBot="1">
      <c r="A7" s="104" t="s">
        <v>131</v>
      </c>
      <c r="B7" s="105" t="s">
        <v>139</v>
      </c>
      <c r="C7" s="106">
        <v>2004</v>
      </c>
      <c r="D7" s="105" t="s">
        <v>13</v>
      </c>
      <c r="E7" s="106"/>
      <c r="F7" s="107">
        <v>2.25</v>
      </c>
      <c r="G7" s="107">
        <v>7.5</v>
      </c>
      <c r="H7" s="107">
        <v>0</v>
      </c>
      <c r="I7" s="107">
        <v>9.75</v>
      </c>
      <c r="J7" s="107">
        <v>2.6</v>
      </c>
      <c r="K7" s="107">
        <v>6.35</v>
      </c>
      <c r="L7" s="107">
        <v>0</v>
      </c>
      <c r="M7" s="107">
        <v>8.95</v>
      </c>
      <c r="N7" s="107">
        <v>18.7</v>
      </c>
      <c r="O7" s="95" t="s">
        <v>121</v>
      </c>
      <c r="P7" s="108"/>
      <c r="Q7" s="108"/>
      <c r="R7" s="109"/>
      <c r="S7" s="109"/>
    </row>
    <row r="8" spans="1:19" ht="16.5" customHeight="1" thickBot="1">
      <c r="A8" s="104" t="s">
        <v>132</v>
      </c>
      <c r="B8" s="105" t="s">
        <v>140</v>
      </c>
      <c r="C8" s="106">
        <v>2004</v>
      </c>
      <c r="D8" s="105" t="s">
        <v>19</v>
      </c>
      <c r="E8" s="106"/>
      <c r="F8" s="107">
        <v>1.7</v>
      </c>
      <c r="G8" s="107">
        <v>7.000000000000002</v>
      </c>
      <c r="H8" s="107">
        <v>0</v>
      </c>
      <c r="I8" s="107">
        <v>8.700000000000001</v>
      </c>
      <c r="J8" s="107">
        <v>1.65</v>
      </c>
      <c r="K8" s="107">
        <v>6.199999999999999</v>
      </c>
      <c r="L8" s="107">
        <v>0</v>
      </c>
      <c r="M8" s="107">
        <v>7.85</v>
      </c>
      <c r="N8" s="107">
        <v>16.55</v>
      </c>
      <c r="O8" s="95"/>
      <c r="P8" s="108"/>
      <c r="Q8" s="108"/>
      <c r="R8" s="109"/>
      <c r="S8" s="109"/>
    </row>
    <row r="9" spans="1:19" ht="16.5" customHeight="1" thickBot="1">
      <c r="A9" s="104" t="s">
        <v>133</v>
      </c>
      <c r="B9" s="105" t="s">
        <v>141</v>
      </c>
      <c r="C9" s="106">
        <v>2003</v>
      </c>
      <c r="D9" s="105" t="s">
        <v>13</v>
      </c>
      <c r="E9" s="106" t="s">
        <v>142</v>
      </c>
      <c r="F9" s="107">
        <v>2.2</v>
      </c>
      <c r="G9" s="107">
        <v>6.75</v>
      </c>
      <c r="H9" s="107">
        <v>0</v>
      </c>
      <c r="I9" s="107">
        <v>8.95</v>
      </c>
      <c r="J9" s="107">
        <v>1.5</v>
      </c>
      <c r="K9" s="107">
        <v>6.049999999999998</v>
      </c>
      <c r="L9" s="107">
        <v>0</v>
      </c>
      <c r="M9" s="107">
        <v>7.549999999999998</v>
      </c>
      <c r="N9" s="107">
        <v>16.499999999999996</v>
      </c>
      <c r="O9" s="95"/>
      <c r="P9" s="110"/>
      <c r="Q9" s="108"/>
      <c r="R9" s="109"/>
      <c r="S9" s="109"/>
    </row>
    <row r="10" spans="1:19" ht="16.5" customHeight="1" thickBot="1">
      <c r="A10" s="104" t="s">
        <v>134</v>
      </c>
      <c r="B10" s="105" t="s">
        <v>143</v>
      </c>
      <c r="C10" s="106">
        <v>2004</v>
      </c>
      <c r="D10" s="105" t="s">
        <v>19</v>
      </c>
      <c r="E10" s="106" t="s">
        <v>144</v>
      </c>
      <c r="F10" s="107">
        <v>1.75</v>
      </c>
      <c r="G10" s="107">
        <v>6.600000000000001</v>
      </c>
      <c r="H10" s="107">
        <v>0</v>
      </c>
      <c r="I10" s="107">
        <v>8.350000000000001</v>
      </c>
      <c r="J10" s="107">
        <v>1.75</v>
      </c>
      <c r="K10" s="107">
        <v>5.949999999999999</v>
      </c>
      <c r="L10" s="107">
        <v>0</v>
      </c>
      <c r="M10" s="107">
        <v>7.699999999999999</v>
      </c>
      <c r="N10" s="107">
        <v>16.05</v>
      </c>
      <c r="O10" s="95"/>
      <c r="P10" s="108"/>
      <c r="Q10" s="108"/>
      <c r="R10" s="109"/>
      <c r="S10" s="109"/>
    </row>
    <row r="11" spans="1:19" ht="16.5" customHeight="1" thickBot="1">
      <c r="A11" s="104" t="s">
        <v>135</v>
      </c>
      <c r="B11" s="105" t="s">
        <v>145</v>
      </c>
      <c r="C11" s="106">
        <v>2003</v>
      </c>
      <c r="D11" s="105" t="s">
        <v>19</v>
      </c>
      <c r="E11" s="106" t="s">
        <v>14</v>
      </c>
      <c r="F11" s="107">
        <v>1.75</v>
      </c>
      <c r="G11" s="107">
        <v>6.900000000000001</v>
      </c>
      <c r="H11" s="107">
        <v>0</v>
      </c>
      <c r="I11" s="107">
        <v>8.650000000000002</v>
      </c>
      <c r="J11" s="107">
        <v>1.1</v>
      </c>
      <c r="K11" s="107">
        <v>5.699999999999999</v>
      </c>
      <c r="L11" s="107">
        <v>0</v>
      </c>
      <c r="M11" s="107">
        <v>6.799999999999999</v>
      </c>
      <c r="N11" s="107">
        <v>15.450000000000001</v>
      </c>
      <c r="O11" s="95"/>
      <c r="P11" s="110"/>
      <c r="Q11" s="108"/>
      <c r="R11" s="109"/>
      <c r="S11" s="109"/>
    </row>
    <row r="12" spans="1:19" ht="16.5" customHeight="1" thickBot="1">
      <c r="A12" s="104" t="s">
        <v>136</v>
      </c>
      <c r="B12" s="105" t="s">
        <v>146</v>
      </c>
      <c r="C12" s="106">
        <v>2003</v>
      </c>
      <c r="D12" s="105" t="s">
        <v>19</v>
      </c>
      <c r="E12" s="106" t="s">
        <v>15</v>
      </c>
      <c r="F12" s="107">
        <v>1.4</v>
      </c>
      <c r="G12" s="107">
        <v>6.75</v>
      </c>
      <c r="H12" s="107">
        <v>0</v>
      </c>
      <c r="I12" s="107">
        <v>8.15</v>
      </c>
      <c r="J12" s="107">
        <v>0.9</v>
      </c>
      <c r="K12" s="107">
        <v>4.850000000000001</v>
      </c>
      <c r="L12" s="107">
        <v>0</v>
      </c>
      <c r="M12" s="107">
        <v>5.750000000000002</v>
      </c>
      <c r="N12" s="107">
        <v>13.900000000000002</v>
      </c>
      <c r="O12" s="95"/>
      <c r="P12" s="110"/>
      <c r="Q12" s="108"/>
      <c r="R12" s="109"/>
      <c r="S12" s="109"/>
    </row>
    <row r="13" spans="1:19" ht="15.75" thickBot="1">
      <c r="A13" s="104" t="s">
        <v>151</v>
      </c>
      <c r="B13" s="105" t="s">
        <v>147</v>
      </c>
      <c r="C13" s="106">
        <v>2004</v>
      </c>
      <c r="D13" s="105" t="s">
        <v>19</v>
      </c>
      <c r="E13" s="106"/>
      <c r="F13" s="107">
        <v>1.05</v>
      </c>
      <c r="G13" s="107">
        <v>5.8500000000000005</v>
      </c>
      <c r="H13" s="107">
        <v>0</v>
      </c>
      <c r="I13" s="107">
        <v>6.9</v>
      </c>
      <c r="J13" s="107">
        <v>0.6</v>
      </c>
      <c r="K13" s="107">
        <v>4.9</v>
      </c>
      <c r="L13" s="107">
        <v>0</v>
      </c>
      <c r="M13" s="107">
        <v>5.5</v>
      </c>
      <c r="N13" s="107">
        <v>12.4</v>
      </c>
      <c r="O13" s="95"/>
      <c r="P13" s="108"/>
      <c r="Q13" s="108"/>
      <c r="R13" s="109"/>
      <c r="S13" s="109"/>
    </row>
    <row r="14" spans="1:19" ht="15.75" thickBot="1">
      <c r="A14" s="104" t="s">
        <v>152</v>
      </c>
      <c r="B14" s="105" t="s">
        <v>148</v>
      </c>
      <c r="C14" s="106">
        <v>2003</v>
      </c>
      <c r="D14" s="105" t="s">
        <v>19</v>
      </c>
      <c r="E14" s="106"/>
      <c r="F14" s="107">
        <v>1</v>
      </c>
      <c r="G14" s="107">
        <v>5.699999999999999</v>
      </c>
      <c r="H14" s="107">
        <v>0</v>
      </c>
      <c r="I14" s="107">
        <v>6.699999999999999</v>
      </c>
      <c r="J14" s="107">
        <v>0.44999999999999996</v>
      </c>
      <c r="K14" s="107">
        <v>4.65</v>
      </c>
      <c r="L14" s="107">
        <v>0</v>
      </c>
      <c r="M14" s="107">
        <v>5.1000000000000005</v>
      </c>
      <c r="N14" s="107">
        <v>11.8</v>
      </c>
      <c r="O14" s="95"/>
      <c r="P14" s="108"/>
      <c r="Q14" s="108"/>
      <c r="R14" s="109"/>
      <c r="S14" s="109"/>
    </row>
    <row r="15" spans="1:19" ht="15.75" thickBot="1">
      <c r="A15" s="104" t="s">
        <v>153</v>
      </c>
      <c r="B15" s="105" t="s">
        <v>149</v>
      </c>
      <c r="C15" s="106">
        <v>2003</v>
      </c>
      <c r="D15" s="105" t="s">
        <v>17</v>
      </c>
      <c r="E15" s="106" t="s">
        <v>14</v>
      </c>
      <c r="F15" s="107">
        <v>0.30000000000000004</v>
      </c>
      <c r="G15" s="107">
        <v>5.4</v>
      </c>
      <c r="H15" s="107">
        <v>0</v>
      </c>
      <c r="I15" s="107">
        <v>5.7</v>
      </c>
      <c r="J15" s="107">
        <v>0.6</v>
      </c>
      <c r="K15" s="107">
        <v>4.45</v>
      </c>
      <c r="L15" s="107">
        <v>0</v>
      </c>
      <c r="M15" s="107">
        <v>5.05</v>
      </c>
      <c r="N15" s="107">
        <v>10.75</v>
      </c>
      <c r="O15" s="95"/>
      <c r="P15" s="108"/>
      <c r="Q15" s="108"/>
      <c r="R15" s="109"/>
      <c r="S15" s="109"/>
    </row>
    <row r="16" spans="1:19" ht="16.5" customHeight="1" thickBot="1">
      <c r="A16" s="104" t="s">
        <v>154</v>
      </c>
      <c r="B16" s="105" t="s">
        <v>150</v>
      </c>
      <c r="C16" s="106">
        <v>2004</v>
      </c>
      <c r="D16" s="105" t="s">
        <v>17</v>
      </c>
      <c r="E16" s="106" t="s">
        <v>35</v>
      </c>
      <c r="F16" s="107">
        <v>0.4</v>
      </c>
      <c r="G16" s="107">
        <v>4.6</v>
      </c>
      <c r="H16" s="107">
        <v>0</v>
      </c>
      <c r="I16" s="107">
        <v>5</v>
      </c>
      <c r="J16" s="107">
        <v>0.3</v>
      </c>
      <c r="K16" s="107">
        <v>3.8499999999999996</v>
      </c>
      <c r="L16" s="107">
        <v>0</v>
      </c>
      <c r="M16" s="107">
        <v>4.1499999999999995</v>
      </c>
      <c r="N16" s="107">
        <v>9.149999999999999</v>
      </c>
      <c r="O16" s="95"/>
      <c r="P16" s="108"/>
      <c r="Q16" s="108"/>
      <c r="R16" s="109"/>
      <c r="S16" s="109"/>
    </row>
    <row r="17" spans="1:19" ht="16.5" customHeight="1">
      <c r="A17"/>
      <c r="B17" s="42"/>
      <c r="C17"/>
      <c r="D17"/>
      <c r="E17"/>
      <c r="F17"/>
      <c r="G17"/>
      <c r="H17"/>
      <c r="I17"/>
      <c r="J17"/>
      <c r="K17"/>
      <c r="L17"/>
      <c r="M17"/>
      <c r="N17"/>
      <c r="O17"/>
      <c r="P17" s="108"/>
      <c r="Q17" s="108"/>
      <c r="R17" s="109"/>
      <c r="S17" s="109"/>
    </row>
    <row r="18" spans="1:19" ht="16.5" customHeight="1">
      <c r="A18"/>
      <c r="B18" s="42"/>
      <c r="C18"/>
      <c r="D18"/>
      <c r="E18"/>
      <c r="F18"/>
      <c r="G18"/>
      <c r="H18"/>
      <c r="I18"/>
      <c r="J18"/>
      <c r="K18"/>
      <c r="L18"/>
      <c r="M18"/>
      <c r="N18"/>
      <c r="O18"/>
      <c r="P18" s="108"/>
      <c r="Q18" s="108"/>
      <c r="R18" s="109"/>
      <c r="S18" s="109"/>
    </row>
    <row r="19" spans="1:15" ht="33" customHeight="1">
      <c r="A19" s="149" t="s">
        <v>123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</row>
    <row r="20" ht="16.5" customHeight="1" thickBot="1"/>
    <row r="21" spans="1:18" ht="16.5" customHeight="1" thickBot="1">
      <c r="A21" s="153" t="s">
        <v>34</v>
      </c>
      <c r="B21" s="156" t="s">
        <v>33</v>
      </c>
      <c r="C21" s="153" t="s">
        <v>2</v>
      </c>
      <c r="D21" s="153" t="s">
        <v>3</v>
      </c>
      <c r="E21" s="153" t="s">
        <v>4</v>
      </c>
      <c r="F21" s="154" t="s">
        <v>122</v>
      </c>
      <c r="G21" s="154"/>
      <c r="H21" s="154"/>
      <c r="I21" s="154"/>
      <c r="J21" s="154" t="s">
        <v>122</v>
      </c>
      <c r="K21" s="154"/>
      <c r="L21" s="154"/>
      <c r="M21" s="154"/>
      <c r="N21" s="155" t="s">
        <v>6</v>
      </c>
      <c r="O21" s="95"/>
      <c r="Q21" s="108"/>
      <c r="R21" s="109"/>
    </row>
    <row r="22" spans="1:18" ht="16.5" customHeight="1" thickBot="1">
      <c r="A22" s="153"/>
      <c r="B22" s="156"/>
      <c r="C22" s="153"/>
      <c r="D22" s="153"/>
      <c r="E22" s="153"/>
      <c r="F22" s="97" t="s">
        <v>8</v>
      </c>
      <c r="G22" s="98" t="s">
        <v>9</v>
      </c>
      <c r="H22" s="97" t="s">
        <v>10</v>
      </c>
      <c r="I22" s="97" t="s">
        <v>11</v>
      </c>
      <c r="J22" s="97" t="s">
        <v>8</v>
      </c>
      <c r="K22" s="98" t="s">
        <v>9</v>
      </c>
      <c r="L22" s="97" t="s">
        <v>10</v>
      </c>
      <c r="M22" s="97" t="s">
        <v>11</v>
      </c>
      <c r="N22" s="153"/>
      <c r="O22" s="95"/>
      <c r="Q22" s="108"/>
      <c r="R22" s="109"/>
    </row>
    <row r="23" spans="1:18" ht="17.25" customHeight="1" thickBot="1">
      <c r="A23" s="99" t="s">
        <v>63</v>
      </c>
      <c r="B23" s="100" t="s">
        <v>156</v>
      </c>
      <c r="C23" s="99">
        <v>2002</v>
      </c>
      <c r="D23" s="100" t="s">
        <v>19</v>
      </c>
      <c r="E23" s="99" t="s">
        <v>142</v>
      </c>
      <c r="F23" s="131">
        <v>3.8</v>
      </c>
      <c r="G23" s="131">
        <v>6.999999999999999</v>
      </c>
      <c r="H23" s="131">
        <v>0</v>
      </c>
      <c r="I23" s="131">
        <v>10.799999999999999</v>
      </c>
      <c r="J23" s="131">
        <v>4</v>
      </c>
      <c r="K23" s="131">
        <v>7.2</v>
      </c>
      <c r="L23" s="131">
        <v>0</v>
      </c>
      <c r="M23" s="131">
        <v>11.2</v>
      </c>
      <c r="N23" s="131">
        <v>22</v>
      </c>
      <c r="O23" s="95"/>
      <c r="Q23" s="108"/>
      <c r="R23" s="109"/>
    </row>
    <row r="24" spans="1:18" ht="17.25" customHeight="1" thickBot="1">
      <c r="A24" s="99" t="s">
        <v>131</v>
      </c>
      <c r="B24" s="100" t="s">
        <v>157</v>
      </c>
      <c r="C24" s="99">
        <v>2002</v>
      </c>
      <c r="D24" s="100" t="s">
        <v>19</v>
      </c>
      <c r="E24" s="99" t="s">
        <v>144</v>
      </c>
      <c r="F24" s="131">
        <v>2.5999999999999996</v>
      </c>
      <c r="G24" s="131">
        <v>6.4</v>
      </c>
      <c r="H24" s="131">
        <v>0</v>
      </c>
      <c r="I24" s="131">
        <v>9</v>
      </c>
      <c r="J24" s="131">
        <v>3</v>
      </c>
      <c r="K24" s="131">
        <v>7</v>
      </c>
      <c r="L24" s="131">
        <v>0</v>
      </c>
      <c r="M24" s="131">
        <v>10</v>
      </c>
      <c r="N24" s="131">
        <v>19</v>
      </c>
      <c r="O24" s="95"/>
      <c r="Q24" s="108"/>
      <c r="R24" s="109"/>
    </row>
    <row r="25" spans="1:18" ht="15.75" thickBot="1">
      <c r="A25" s="99" t="s">
        <v>132</v>
      </c>
      <c r="B25" s="100" t="s">
        <v>158</v>
      </c>
      <c r="C25" s="99">
        <v>2002</v>
      </c>
      <c r="D25" s="100" t="s">
        <v>19</v>
      </c>
      <c r="E25" s="99"/>
      <c r="F25" s="131">
        <v>2.95</v>
      </c>
      <c r="G25" s="131">
        <v>6.300000000000001</v>
      </c>
      <c r="H25" s="131">
        <v>0</v>
      </c>
      <c r="I25" s="131">
        <v>9.25</v>
      </c>
      <c r="J25" s="131">
        <v>2.5</v>
      </c>
      <c r="K25" s="131">
        <v>6.949999999999999</v>
      </c>
      <c r="L25" s="131">
        <v>0</v>
      </c>
      <c r="M25" s="131">
        <v>9.45</v>
      </c>
      <c r="N25" s="131">
        <v>18.7</v>
      </c>
      <c r="O25" s="95"/>
      <c r="Q25" s="108"/>
      <c r="R25" s="109"/>
    </row>
    <row r="26" spans="1:18" ht="16.5" customHeight="1" thickBot="1">
      <c r="A26" s="99" t="s">
        <v>133</v>
      </c>
      <c r="B26" s="100" t="s">
        <v>159</v>
      </c>
      <c r="C26" s="99">
        <v>2002</v>
      </c>
      <c r="D26" s="100" t="s">
        <v>19</v>
      </c>
      <c r="E26" s="99" t="s">
        <v>15</v>
      </c>
      <c r="F26" s="131">
        <v>3.15</v>
      </c>
      <c r="G26" s="131">
        <v>5.949999999999999</v>
      </c>
      <c r="H26" s="131">
        <v>0</v>
      </c>
      <c r="I26" s="131">
        <v>9.1</v>
      </c>
      <c r="J26" s="131">
        <v>2.05</v>
      </c>
      <c r="K26" s="131">
        <v>6.25</v>
      </c>
      <c r="L26" s="131">
        <v>0</v>
      </c>
      <c r="M26" s="131">
        <v>8.3</v>
      </c>
      <c r="N26" s="131">
        <v>17.4</v>
      </c>
      <c r="O26" s="95"/>
      <c r="Q26" s="108"/>
      <c r="R26" s="109"/>
    </row>
    <row r="27" spans="1:18" ht="1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 s="95"/>
      <c r="Q27" s="108"/>
      <c r="R27" s="109"/>
    </row>
    <row r="28" spans="4:18" ht="16.5" customHeight="1">
      <c r="D28" s="103"/>
      <c r="Q28" s="108"/>
      <c r="R28" s="109"/>
    </row>
    <row r="29" spans="17:18" ht="16.5" customHeight="1">
      <c r="Q29" s="108"/>
      <c r="R29" s="109"/>
    </row>
    <row r="30" ht="16.5" customHeight="1"/>
    <row r="31" ht="16.5" customHeight="1"/>
  </sheetData>
  <sheetProtection/>
  <mergeCells count="18">
    <mergeCell ref="A2:O2"/>
    <mergeCell ref="A4:A5"/>
    <mergeCell ref="B4:B5"/>
    <mergeCell ref="C4:C5"/>
    <mergeCell ref="D4:D5"/>
    <mergeCell ref="E4:E5"/>
    <mergeCell ref="F4:I4"/>
    <mergeCell ref="J4:M4"/>
    <mergeCell ref="N4:N5"/>
    <mergeCell ref="A19:O19"/>
    <mergeCell ref="A21:A22"/>
    <mergeCell ref="B21:B22"/>
    <mergeCell ref="C21:C22"/>
    <mergeCell ref="D21:D22"/>
    <mergeCell ref="E21:E22"/>
    <mergeCell ref="F21:I21"/>
    <mergeCell ref="J21:M21"/>
    <mergeCell ref="N21:N22"/>
  </mergeCells>
  <printOptions horizontalCentered="1"/>
  <pageMargins left="0.1968503937007874" right="0.1968503937007874" top="0.7480314960629921" bottom="0.3937007874015748" header="0.1968503937007874" footer="0.5118110236220472"/>
  <pageSetup fitToHeight="1" fitToWidth="1" horizontalDpi="300" verticalDpi="300" orientation="landscape" paperSize="9" scale="96" r:id="rId1"/>
  <headerFooter alignWithMargins="0">
    <oddHeader>&amp;C&amp;"Arial CE,Tučné"&amp;16JIHOČESKÁ LIGA  &amp;K03+0002012-2013
České Budějovice 25.května 2013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4"/>
  <sheetViews>
    <sheetView zoomScalePageLayoutView="0" workbookViewId="0" topLeftCell="A1">
      <selection activeCell="F17" sqref="F17:N17"/>
    </sheetView>
  </sheetViews>
  <sheetFormatPr defaultColWidth="9.00390625" defaultRowHeight="12.75"/>
  <cols>
    <col min="1" max="1" width="11.125" style="96" customWidth="1"/>
    <col min="2" max="2" width="20.625" style="96" customWidth="1"/>
    <col min="3" max="3" width="10.375" style="96" customWidth="1"/>
    <col min="4" max="4" width="26.00390625" style="96" customWidth="1"/>
    <col min="5" max="5" width="0" style="96" hidden="1" customWidth="1"/>
    <col min="6" max="8" width="5.875" style="96" customWidth="1"/>
    <col min="9" max="9" width="14.00390625" style="96" customWidth="1"/>
    <col min="10" max="12" width="5.875" style="96" customWidth="1"/>
    <col min="13" max="13" width="14.00390625" style="96" customWidth="1"/>
    <col min="14" max="15" width="9.125" style="96" customWidth="1"/>
    <col min="16" max="16384" width="9.125" style="95" customWidth="1"/>
  </cols>
  <sheetData>
    <row r="2" spans="1:15" ht="28.5" customHeight="1">
      <c r="A2" s="149" t="s">
        <v>124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ht="13.5" thickBot="1"/>
    <row r="4" spans="1:15" ht="32.25" customHeight="1" thickBot="1">
      <c r="A4" s="153" t="s">
        <v>34</v>
      </c>
      <c r="B4" s="153" t="s">
        <v>33</v>
      </c>
      <c r="C4" s="153" t="s">
        <v>2</v>
      </c>
      <c r="D4" s="153" t="s">
        <v>3</v>
      </c>
      <c r="E4" s="153" t="s">
        <v>4</v>
      </c>
      <c r="F4" s="154" t="s">
        <v>122</v>
      </c>
      <c r="G4" s="154"/>
      <c r="H4" s="154"/>
      <c r="I4" s="154"/>
      <c r="J4" s="154" t="s">
        <v>122</v>
      </c>
      <c r="K4" s="154"/>
      <c r="L4" s="154"/>
      <c r="M4" s="154"/>
      <c r="N4" s="155" t="s">
        <v>6</v>
      </c>
      <c r="O4" s="95"/>
    </row>
    <row r="5" spans="1:15" ht="13.5" thickBot="1">
      <c r="A5" s="153"/>
      <c r="B5" s="153"/>
      <c r="C5" s="153"/>
      <c r="D5" s="153"/>
      <c r="E5" s="153"/>
      <c r="F5" s="97" t="s">
        <v>8</v>
      </c>
      <c r="G5" s="98" t="s">
        <v>9</v>
      </c>
      <c r="H5" s="97" t="s">
        <v>10</v>
      </c>
      <c r="I5" s="97" t="s">
        <v>11</v>
      </c>
      <c r="J5" s="97" t="s">
        <v>8</v>
      </c>
      <c r="K5" s="98" t="s">
        <v>9</v>
      </c>
      <c r="L5" s="97" t="s">
        <v>10</v>
      </c>
      <c r="M5" s="97" t="s">
        <v>11</v>
      </c>
      <c r="N5" s="153"/>
      <c r="O5" s="95"/>
    </row>
    <row r="6" spans="1:15" ht="16.5" customHeight="1" thickBot="1">
      <c r="A6" s="99">
        <v>1</v>
      </c>
      <c r="B6" s="145" t="s">
        <v>160</v>
      </c>
      <c r="C6" s="148">
        <v>1997</v>
      </c>
      <c r="D6" s="145" t="s">
        <v>19</v>
      </c>
      <c r="E6" s="146" t="s">
        <v>142</v>
      </c>
      <c r="F6" s="144">
        <v>6.55</v>
      </c>
      <c r="G6" s="144">
        <v>7.949999999999999</v>
      </c>
      <c r="H6" s="144">
        <v>0</v>
      </c>
      <c r="I6" s="144">
        <v>14.5</v>
      </c>
      <c r="J6" s="144">
        <v>6.800000000000001</v>
      </c>
      <c r="K6" s="144">
        <v>8.099999999999998</v>
      </c>
      <c r="L6" s="144">
        <v>0</v>
      </c>
      <c r="M6" s="144">
        <v>14.899999999999999</v>
      </c>
      <c r="N6" s="144">
        <v>29.4</v>
      </c>
      <c r="O6" s="95"/>
    </row>
    <row r="7" spans="1:15" ht="16.5" customHeight="1" thickBot="1">
      <c r="A7" s="101">
        <v>2</v>
      </c>
      <c r="B7" s="147" t="s">
        <v>161</v>
      </c>
      <c r="C7" s="148">
        <v>1997</v>
      </c>
      <c r="D7" s="145" t="s">
        <v>19</v>
      </c>
      <c r="E7" s="146"/>
      <c r="F7" s="144">
        <v>5.65</v>
      </c>
      <c r="G7" s="144">
        <v>6.749999999999999</v>
      </c>
      <c r="H7" s="144">
        <v>0.3</v>
      </c>
      <c r="I7" s="144">
        <v>12.099999999999998</v>
      </c>
      <c r="J7" s="144">
        <v>4.25</v>
      </c>
      <c r="K7" s="144">
        <v>7.349999999999999</v>
      </c>
      <c r="L7" s="144">
        <v>0</v>
      </c>
      <c r="M7" s="144">
        <v>11.599999999999998</v>
      </c>
      <c r="N7" s="144">
        <v>23.699999999999996</v>
      </c>
      <c r="O7" s="95"/>
    </row>
    <row r="8" spans="1:15" ht="16.5" customHeight="1" thickBot="1">
      <c r="A8" s="99">
        <v>3</v>
      </c>
      <c r="B8" s="147" t="s">
        <v>162</v>
      </c>
      <c r="C8" s="148">
        <v>1997</v>
      </c>
      <c r="D8" s="145" t="s">
        <v>19</v>
      </c>
      <c r="E8" s="146" t="s">
        <v>15</v>
      </c>
      <c r="F8" s="144">
        <v>4.85</v>
      </c>
      <c r="G8" s="144">
        <v>6.650000000000001</v>
      </c>
      <c r="H8" s="144">
        <v>0</v>
      </c>
      <c r="I8" s="144">
        <v>11.5</v>
      </c>
      <c r="J8" s="144">
        <v>4.85</v>
      </c>
      <c r="K8" s="144">
        <v>6.7</v>
      </c>
      <c r="L8" s="144">
        <v>0.3</v>
      </c>
      <c r="M8" s="144">
        <v>11.25</v>
      </c>
      <c r="N8" s="144">
        <v>22.75</v>
      </c>
      <c r="O8" s="95"/>
    </row>
    <row r="9" spans="2:4" ht="12.75">
      <c r="B9" s="103"/>
      <c r="D9" s="103"/>
    </row>
    <row r="10" spans="2:4" ht="12.75">
      <c r="B10" s="103"/>
      <c r="D10" s="103"/>
    </row>
    <row r="11" spans="2:4" ht="12.75">
      <c r="B11" s="103"/>
      <c r="D11" s="103"/>
    </row>
    <row r="12" spans="2:4" ht="12.75">
      <c r="B12" s="103"/>
      <c r="D12" s="103"/>
    </row>
    <row r="13" spans="1:15" ht="32.25" customHeight="1">
      <c r="A13" s="149" t="s">
        <v>125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</row>
    <row r="14" ht="16.5" customHeight="1" thickBot="1"/>
    <row r="15" spans="1:15" ht="16.5" customHeight="1" thickBot="1">
      <c r="A15" s="153" t="s">
        <v>34</v>
      </c>
      <c r="B15" s="153" t="s">
        <v>33</v>
      </c>
      <c r="C15" s="153" t="s">
        <v>2</v>
      </c>
      <c r="D15" s="153" t="s">
        <v>3</v>
      </c>
      <c r="E15" s="153" t="s">
        <v>4</v>
      </c>
      <c r="F15" s="154" t="s">
        <v>122</v>
      </c>
      <c r="G15" s="154"/>
      <c r="H15" s="154"/>
      <c r="I15" s="154"/>
      <c r="J15" s="154" t="s">
        <v>122</v>
      </c>
      <c r="K15" s="154"/>
      <c r="L15" s="154"/>
      <c r="M15" s="154"/>
      <c r="N15" s="155" t="s">
        <v>6</v>
      </c>
      <c r="O15" s="95"/>
    </row>
    <row r="16" spans="1:15" ht="16.5" customHeight="1" thickBot="1">
      <c r="A16" s="153"/>
      <c r="B16" s="153"/>
      <c r="C16" s="153"/>
      <c r="D16" s="153"/>
      <c r="E16" s="153"/>
      <c r="F16" s="97" t="s">
        <v>8</v>
      </c>
      <c r="G16" s="98" t="s">
        <v>9</v>
      </c>
      <c r="H16" s="97" t="s">
        <v>10</v>
      </c>
      <c r="I16" s="97" t="s">
        <v>11</v>
      </c>
      <c r="J16" s="97" t="s">
        <v>8</v>
      </c>
      <c r="K16" s="98" t="s">
        <v>9</v>
      </c>
      <c r="L16" s="97" t="s">
        <v>10</v>
      </c>
      <c r="M16" s="97" t="s">
        <v>11</v>
      </c>
      <c r="N16" s="153"/>
      <c r="O16" s="95"/>
    </row>
    <row r="17" spans="1:15" ht="16.5" customHeight="1" thickBot="1">
      <c r="A17" s="99" t="s">
        <v>63</v>
      </c>
      <c r="B17" s="141" t="s">
        <v>155</v>
      </c>
      <c r="C17" s="142">
        <v>1997</v>
      </c>
      <c r="D17" s="143" t="s">
        <v>17</v>
      </c>
      <c r="E17" s="99"/>
      <c r="F17" s="131">
        <v>2.45</v>
      </c>
      <c r="G17" s="131">
        <v>5.899999999999999</v>
      </c>
      <c r="H17" s="131">
        <v>0.3</v>
      </c>
      <c r="I17" s="131">
        <v>8.049999999999997</v>
      </c>
      <c r="J17" s="131">
        <v>2.5999999999999996</v>
      </c>
      <c r="K17" s="131">
        <v>5.999999999999999</v>
      </c>
      <c r="L17" s="131">
        <v>0</v>
      </c>
      <c r="M17" s="131">
        <v>8.599999999999998</v>
      </c>
      <c r="N17" s="131">
        <v>16.649999999999995</v>
      </c>
      <c r="O17" s="95"/>
    </row>
    <row r="18" spans="1:15" ht="16.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</row>
    <row r="19" spans="1:15" ht="16.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2" ht="12.75">
      <c r="O22" s="95"/>
    </row>
    <row r="23" ht="12.75">
      <c r="O23" s="95"/>
    </row>
    <row r="24" ht="12.75">
      <c r="O24" s="95"/>
    </row>
  </sheetData>
  <sheetProtection/>
  <mergeCells count="18">
    <mergeCell ref="A2:O2"/>
    <mergeCell ref="A4:A5"/>
    <mergeCell ref="B4:B5"/>
    <mergeCell ref="C4:C5"/>
    <mergeCell ref="D4:D5"/>
    <mergeCell ref="E4:E5"/>
    <mergeCell ref="F4:I4"/>
    <mergeCell ref="J4:M4"/>
    <mergeCell ref="N4:N5"/>
    <mergeCell ref="A13:O13"/>
    <mergeCell ref="A15:A16"/>
    <mergeCell ref="B15:B16"/>
    <mergeCell ref="C15:C16"/>
    <mergeCell ref="D15:D16"/>
    <mergeCell ref="E15:E16"/>
    <mergeCell ref="F15:I15"/>
    <mergeCell ref="J15:M15"/>
    <mergeCell ref="N15:N16"/>
  </mergeCells>
  <printOptions horizontalCentered="1"/>
  <pageMargins left="0.1968503937007874" right="0.1968503937007874" top="0.7480314960629921" bottom="0.3937007874015748" header="0.1968503937007874" footer="0.5118110236220472"/>
  <pageSetup fitToHeight="1" fitToWidth="1" horizontalDpi="300" verticalDpi="300" orientation="landscape" paperSize="9" r:id="rId1"/>
  <headerFooter alignWithMargins="0">
    <oddHeader>&amp;C&amp;"Arial CE,Tučné"&amp;16JIHOČESKÁ LIGA  &amp;K03+0002012-2013
České Budějovice 25.května 2013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9"/>
  <sheetViews>
    <sheetView zoomScalePageLayoutView="0" workbookViewId="0" topLeftCell="B1">
      <selection activeCell="A50" sqref="A50"/>
    </sheetView>
  </sheetViews>
  <sheetFormatPr defaultColWidth="9.00390625" defaultRowHeight="12.75"/>
  <cols>
    <col min="1" max="1" width="0" style="1" hidden="1" customWidth="1"/>
    <col min="2" max="2" width="20.625" style="1" customWidth="1"/>
    <col min="3" max="3" width="7.00390625" style="1" customWidth="1"/>
    <col min="4" max="4" width="26.00390625" style="1" customWidth="1"/>
    <col min="5" max="5" width="9.125" style="1" customWidth="1"/>
    <col min="6" max="6" width="5.25390625" style="1" customWidth="1"/>
    <col min="7" max="7" width="6.00390625" style="1" customWidth="1"/>
    <col min="8" max="9" width="5.25390625" style="1" customWidth="1"/>
    <col min="10" max="10" width="14.00390625" style="1" customWidth="1"/>
    <col min="11" max="27" width="0" style="1" hidden="1" customWidth="1"/>
    <col min="28" max="41" width="0" style="0" hidden="1" customWidth="1"/>
  </cols>
  <sheetData>
    <row r="2" spans="1:27" ht="28.5">
      <c r="A2" s="158" t="s">
        <v>55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</row>
    <row r="4" spans="1:27" ht="32.25" customHeight="1">
      <c r="A4" s="159" t="s">
        <v>56</v>
      </c>
      <c r="B4" s="160" t="s">
        <v>57</v>
      </c>
      <c r="C4" s="160" t="s">
        <v>58</v>
      </c>
      <c r="D4" s="160" t="s">
        <v>59</v>
      </c>
      <c r="E4" s="161" t="s">
        <v>60</v>
      </c>
      <c r="F4" s="162"/>
      <c r="G4" s="162"/>
      <c r="H4" s="162"/>
      <c r="I4" s="162"/>
      <c r="J4" s="162"/>
      <c r="K4" s="163"/>
      <c r="L4" s="163"/>
      <c r="M4" s="163"/>
      <c r="N4" s="163"/>
      <c r="O4" s="163"/>
      <c r="P4" s="162"/>
      <c r="Q4" s="162"/>
      <c r="R4" s="162"/>
      <c r="S4" s="162"/>
      <c r="T4" s="162"/>
      <c r="U4" s="163"/>
      <c r="V4" s="163"/>
      <c r="W4" s="163"/>
      <c r="X4" s="163"/>
      <c r="Y4" s="163"/>
      <c r="Z4" s="164" t="s">
        <v>61</v>
      </c>
      <c r="AA4" s="157" t="s">
        <v>62</v>
      </c>
    </row>
    <row r="5" spans="1:27" ht="12.75">
      <c r="A5" s="159"/>
      <c r="B5" s="160"/>
      <c r="C5" s="160"/>
      <c r="D5" s="160"/>
      <c r="E5" s="161"/>
      <c r="F5" s="13" t="s">
        <v>8</v>
      </c>
      <c r="G5" s="14" t="s">
        <v>38</v>
      </c>
      <c r="H5" s="14" t="s">
        <v>9</v>
      </c>
      <c r="I5" s="14" t="s">
        <v>10</v>
      </c>
      <c r="J5" s="15" t="s">
        <v>39</v>
      </c>
      <c r="K5" s="13" t="s">
        <v>8</v>
      </c>
      <c r="L5" s="14" t="s">
        <v>38</v>
      </c>
      <c r="M5" s="14" t="s">
        <v>9</v>
      </c>
      <c r="N5" s="14" t="s">
        <v>10</v>
      </c>
      <c r="O5" s="15" t="s">
        <v>39</v>
      </c>
      <c r="P5" s="13" t="s">
        <v>8</v>
      </c>
      <c r="Q5" s="14" t="s">
        <v>38</v>
      </c>
      <c r="R5" s="14" t="s">
        <v>9</v>
      </c>
      <c r="S5" s="14" t="s">
        <v>10</v>
      </c>
      <c r="T5" s="15" t="s">
        <v>39</v>
      </c>
      <c r="U5" s="13" t="s">
        <v>8</v>
      </c>
      <c r="V5" s="14" t="s">
        <v>38</v>
      </c>
      <c r="W5" s="14" t="s">
        <v>9</v>
      </c>
      <c r="X5" s="14" t="s">
        <v>10</v>
      </c>
      <c r="Y5" s="16" t="s">
        <v>39</v>
      </c>
      <c r="Z5" s="164"/>
      <c r="AA5" s="157"/>
    </row>
    <row r="6" spans="1:27" ht="21.75" customHeight="1">
      <c r="A6" s="69" t="s">
        <v>63</v>
      </c>
      <c r="B6" s="70" t="s">
        <v>64</v>
      </c>
      <c r="C6" s="46">
        <v>1990</v>
      </c>
      <c r="D6" s="47" t="s">
        <v>65</v>
      </c>
      <c r="E6" s="48" t="s">
        <v>14</v>
      </c>
      <c r="F6" s="31" t="e">
        <f>#REF!</f>
        <v>#REF!</v>
      </c>
      <c r="G6" s="30" t="e">
        <f>#REF!</f>
        <v>#REF!</v>
      </c>
      <c r="H6" s="30" t="e">
        <f>#REF!</f>
        <v>#REF!</v>
      </c>
      <c r="I6" s="30"/>
      <c r="J6" s="8" t="e">
        <f aca="true" t="shared" si="0" ref="J6:J16">(F6+G6)/2+H6-I6</f>
        <v>#REF!</v>
      </c>
      <c r="K6" s="31" t="e">
        <f>#REF!</f>
        <v>#REF!</v>
      </c>
      <c r="L6" s="30" t="e">
        <f>#REF!</f>
        <v>#REF!</v>
      </c>
      <c r="M6" s="30" t="e">
        <f>#REF!</f>
        <v>#REF!</v>
      </c>
      <c r="N6" s="30"/>
      <c r="O6" s="19" t="e">
        <f>(K6+L6)/2+M6-N6</f>
        <v>#REF!</v>
      </c>
      <c r="P6" s="17" t="e">
        <f>#REF!</f>
        <v>#REF!</v>
      </c>
      <c r="Q6" s="18" t="e">
        <f>#REF!</f>
        <v>#REF!</v>
      </c>
      <c r="R6" s="18" t="e">
        <f>#REF!</f>
        <v>#REF!</v>
      </c>
      <c r="S6" s="18"/>
      <c r="T6" s="49" t="e">
        <f aca="true" t="shared" si="1" ref="T6:T19">(P6+Q6)/2+R6-S6</f>
        <v>#REF!</v>
      </c>
      <c r="U6" s="17" t="e">
        <f>#REF!</f>
        <v>#REF!</v>
      </c>
      <c r="V6" s="18" t="e">
        <f>#REF!</f>
        <v>#REF!</v>
      </c>
      <c r="W6" s="18" t="e">
        <f>#REF!</f>
        <v>#REF!</v>
      </c>
      <c r="X6" s="18"/>
      <c r="Y6" s="19" t="e">
        <f aca="true" t="shared" si="2" ref="Y6:Y19">(U6+V6)/2+W6-X6</f>
        <v>#REF!</v>
      </c>
      <c r="Z6" s="71" t="e">
        <f aca="true" t="shared" si="3" ref="Z6:Z19">Y6+T6+O6+J6</f>
        <v>#REF!</v>
      </c>
      <c r="AA6" s="52" t="e">
        <f aca="true" t="shared" si="4" ref="AA6:AA19">RANK(Z6,Z$6:Z$19,0)</f>
        <v>#REF!</v>
      </c>
    </row>
    <row r="7" spans="1:27" ht="21.75" customHeight="1">
      <c r="A7" s="72" t="s">
        <v>53</v>
      </c>
      <c r="B7" s="73" t="s">
        <v>66</v>
      </c>
      <c r="C7" s="3">
        <v>1989</v>
      </c>
      <c r="D7" s="4" t="s">
        <v>67</v>
      </c>
      <c r="E7" s="55" t="s">
        <v>68</v>
      </c>
      <c r="F7" s="31" t="e">
        <f>#REF!</f>
        <v>#REF!</v>
      </c>
      <c r="G7" s="30" t="e">
        <f>#REF!</f>
        <v>#REF!</v>
      </c>
      <c r="H7" s="30" t="e">
        <f>#REF!</f>
        <v>#REF!</v>
      </c>
      <c r="I7" s="30"/>
      <c r="J7" s="8" t="e">
        <f t="shared" si="0"/>
        <v>#REF!</v>
      </c>
      <c r="K7" s="31" t="e">
        <f>#REF!</f>
        <v>#REF!</v>
      </c>
      <c r="L7" s="30" t="e">
        <f>#REF!</f>
        <v>#REF!</v>
      </c>
      <c r="M7" s="30" t="e">
        <f>#REF!</f>
        <v>#REF!</v>
      </c>
      <c r="N7" s="7">
        <v>0.5</v>
      </c>
      <c r="O7" s="32" t="e">
        <f>(K7+L7)/2+M7-N7</f>
        <v>#REF!</v>
      </c>
      <c r="P7" s="5" t="e">
        <f>#REF!</f>
        <v>#REF!</v>
      </c>
      <c r="Q7" s="7" t="e">
        <f>#REF!</f>
        <v>#REF!</v>
      </c>
      <c r="R7" s="7" t="e">
        <f>#REF!</f>
        <v>#REF!</v>
      </c>
      <c r="S7" s="7"/>
      <c r="T7" s="20" t="e">
        <f t="shared" si="1"/>
        <v>#REF!</v>
      </c>
      <c r="U7" s="5" t="e">
        <f>#REF!</f>
        <v>#REF!</v>
      </c>
      <c r="V7" s="7" t="e">
        <f>#REF!</f>
        <v>#REF!</v>
      </c>
      <c r="W7" s="7" t="e">
        <f>#REF!</f>
        <v>#REF!</v>
      </c>
      <c r="X7" s="7"/>
      <c r="Y7" s="9" t="e">
        <f t="shared" si="2"/>
        <v>#REF!</v>
      </c>
      <c r="Z7" s="59" t="e">
        <f t="shared" si="3"/>
        <v>#REF!</v>
      </c>
      <c r="AA7" s="35" t="e">
        <f t="shared" si="4"/>
        <v>#REF!</v>
      </c>
    </row>
    <row r="8" spans="1:27" ht="21.75" customHeight="1">
      <c r="A8" s="72" t="s">
        <v>54</v>
      </c>
      <c r="B8" s="73" t="s">
        <v>69</v>
      </c>
      <c r="C8" s="3">
        <v>1990</v>
      </c>
      <c r="D8" s="60" t="s">
        <v>65</v>
      </c>
      <c r="E8" s="55" t="s">
        <v>14</v>
      </c>
      <c r="F8" s="31" t="e">
        <f>#REF!</f>
        <v>#REF!</v>
      </c>
      <c r="G8" s="30" t="e">
        <f>#REF!</f>
        <v>#REF!</v>
      </c>
      <c r="H8" s="30" t="e">
        <f>#REF!</f>
        <v>#REF!</v>
      </c>
      <c r="I8" s="30"/>
      <c r="J8" s="8" t="e">
        <f t="shared" si="0"/>
        <v>#REF!</v>
      </c>
      <c r="K8" s="31" t="e">
        <f>#REF!</f>
        <v>#REF!</v>
      </c>
      <c r="L8" s="30" t="e">
        <f>#REF!</f>
        <v>#REF!</v>
      </c>
      <c r="M8" s="30" t="e">
        <f>#REF!</f>
        <v>#REF!</v>
      </c>
      <c r="N8" s="7"/>
      <c r="O8" s="34" t="e">
        <f>(K8+L8)/2+M8-N8</f>
        <v>#REF!</v>
      </c>
      <c r="P8" s="5" t="e">
        <f>#REF!</f>
        <v>#REF!</v>
      </c>
      <c r="Q8" s="7" t="e">
        <f>#REF!</f>
        <v>#REF!</v>
      </c>
      <c r="R8" s="7" t="e">
        <f>#REF!</f>
        <v>#REF!</v>
      </c>
      <c r="S8" s="7"/>
      <c r="T8" s="20" t="e">
        <f t="shared" si="1"/>
        <v>#REF!</v>
      </c>
      <c r="U8" s="5" t="e">
        <f>#REF!</f>
        <v>#REF!</v>
      </c>
      <c r="V8" s="7" t="e">
        <f>#REF!</f>
        <v>#REF!</v>
      </c>
      <c r="W8" s="7" t="e">
        <f>#REF!</f>
        <v>#REF!</v>
      </c>
      <c r="X8" s="7"/>
      <c r="Y8" s="9" t="e">
        <f t="shared" si="2"/>
        <v>#REF!</v>
      </c>
      <c r="Z8" s="57" t="e">
        <f t="shared" si="3"/>
        <v>#REF!</v>
      </c>
      <c r="AA8" s="35" t="e">
        <f t="shared" si="4"/>
        <v>#REF!</v>
      </c>
    </row>
    <row r="9" spans="1:27" ht="21.75" customHeight="1">
      <c r="A9" s="72" t="s">
        <v>26</v>
      </c>
      <c r="B9" s="73" t="s">
        <v>70</v>
      </c>
      <c r="C9" s="3">
        <v>1988</v>
      </c>
      <c r="D9" s="4" t="s">
        <v>19</v>
      </c>
      <c r="E9" s="55" t="s">
        <v>14</v>
      </c>
      <c r="F9" s="29" t="e">
        <f>#REF!</f>
        <v>#REF!</v>
      </c>
      <c r="G9" s="30" t="e">
        <f>#REF!</f>
        <v>#REF!</v>
      </c>
      <c r="H9" s="30" t="e">
        <f>#REF!</f>
        <v>#REF!</v>
      </c>
      <c r="I9" s="30">
        <v>0.2</v>
      </c>
      <c r="J9" s="43" t="e">
        <f t="shared" si="0"/>
        <v>#REF!</v>
      </c>
      <c r="K9" s="31" t="e">
        <f>#REF!</f>
        <v>#REF!</v>
      </c>
      <c r="L9" s="30" t="e">
        <f>#REF!</f>
        <v>#REF!</v>
      </c>
      <c r="M9" s="30" t="e">
        <f>#REF!</f>
        <v>#REF!</v>
      </c>
      <c r="N9" s="7">
        <v>0.5</v>
      </c>
      <c r="O9" s="32" t="e">
        <f>(K9+L9)/2+M9-N9</f>
        <v>#REF!</v>
      </c>
      <c r="P9" s="5" t="e">
        <f>#REF!</f>
        <v>#REF!</v>
      </c>
      <c r="Q9" s="7" t="e">
        <f>#REF!</f>
        <v>#REF!</v>
      </c>
      <c r="R9" s="7" t="e">
        <f>#REF!</f>
        <v>#REF!</v>
      </c>
      <c r="S9" s="7"/>
      <c r="T9" s="20" t="e">
        <f t="shared" si="1"/>
        <v>#REF!</v>
      </c>
      <c r="U9" s="5" t="e">
        <f>#REF!</f>
        <v>#REF!</v>
      </c>
      <c r="V9" s="7" t="e">
        <f>#REF!</f>
        <v>#REF!</v>
      </c>
      <c r="W9" s="7" t="e">
        <f>#REF!</f>
        <v>#REF!</v>
      </c>
      <c r="X9" s="7"/>
      <c r="Y9" s="9" t="e">
        <f t="shared" si="2"/>
        <v>#REF!</v>
      </c>
      <c r="Z9" s="59" t="e">
        <f t="shared" si="3"/>
        <v>#REF!</v>
      </c>
      <c r="AA9" s="35" t="e">
        <f t="shared" si="4"/>
        <v>#REF!</v>
      </c>
    </row>
    <row r="10" spans="1:27" ht="21.75" customHeight="1">
      <c r="A10" s="72" t="s">
        <v>27</v>
      </c>
      <c r="B10" s="73" t="s">
        <v>71</v>
      </c>
      <c r="C10" s="3">
        <v>1989</v>
      </c>
      <c r="D10" s="4" t="s">
        <v>72</v>
      </c>
      <c r="E10" s="55" t="s">
        <v>73</v>
      </c>
      <c r="F10" s="31" t="e">
        <f>#REF!</f>
        <v>#REF!</v>
      </c>
      <c r="G10" s="56" t="e">
        <f>#REF!</f>
        <v>#REF!</v>
      </c>
      <c r="H10" s="56" t="e">
        <f>#REF!</f>
        <v>#REF!</v>
      </c>
      <c r="I10" s="30"/>
      <c r="J10" s="8" t="e">
        <f t="shared" si="0"/>
        <v>#REF!</v>
      </c>
      <c r="K10" s="31" t="e">
        <f>#REF!</f>
        <v>#REF!</v>
      </c>
      <c r="L10" s="61" t="e">
        <f>#REF!</f>
        <v>#REF!</v>
      </c>
      <c r="M10" s="30" t="e">
        <f>#REF!</f>
        <v>#REF!</v>
      </c>
      <c r="N10" s="7"/>
      <c r="O10" s="34" t="e">
        <f>(K10+L10)/2+M10-N10</f>
        <v>#REF!</v>
      </c>
      <c r="P10" s="5" t="e">
        <f>#REF!</f>
        <v>#REF!</v>
      </c>
      <c r="Q10" s="7" t="e">
        <f>#REF!</f>
        <v>#REF!</v>
      </c>
      <c r="R10" s="7" t="e">
        <f>#REF!</f>
        <v>#REF!</v>
      </c>
      <c r="S10" s="7"/>
      <c r="T10" s="20" t="e">
        <f t="shared" si="1"/>
        <v>#REF!</v>
      </c>
      <c r="U10" s="5" t="e">
        <f>#REF!</f>
        <v>#REF!</v>
      </c>
      <c r="V10" s="7" t="e">
        <f>#REF!</f>
        <v>#REF!</v>
      </c>
      <c r="W10" s="7" t="e">
        <f>#REF!</f>
        <v>#REF!</v>
      </c>
      <c r="X10" s="7"/>
      <c r="Y10" s="9" t="e">
        <f t="shared" si="2"/>
        <v>#REF!</v>
      </c>
      <c r="Z10" s="57" t="e">
        <f t="shared" si="3"/>
        <v>#REF!</v>
      </c>
      <c r="AA10" s="35" t="e">
        <f t="shared" si="4"/>
        <v>#REF!</v>
      </c>
    </row>
    <row r="11" spans="1:27" ht="21.75" customHeight="1">
      <c r="A11" s="72"/>
      <c r="B11" s="73" t="s">
        <v>74</v>
      </c>
      <c r="C11" s="3">
        <v>1989</v>
      </c>
      <c r="D11" s="4" t="s">
        <v>75</v>
      </c>
      <c r="E11" s="55" t="s">
        <v>14</v>
      </c>
      <c r="F11" s="31" t="e">
        <f>#REF!</f>
        <v>#REF!</v>
      </c>
      <c r="G11" s="30" t="e">
        <f>#REF!</f>
        <v>#REF!</v>
      </c>
      <c r="H11" s="30" t="e">
        <f>#REF!</f>
        <v>#REF!</v>
      </c>
      <c r="I11" s="30"/>
      <c r="J11" s="43" t="e">
        <f t="shared" si="0"/>
        <v>#REF!</v>
      </c>
      <c r="K11" s="31"/>
      <c r="L11" s="30"/>
      <c r="M11" s="30"/>
      <c r="N11" s="7"/>
      <c r="O11" s="32"/>
      <c r="P11" s="5" t="e">
        <f>#REF!</f>
        <v>#REF!</v>
      </c>
      <c r="Q11" s="7" t="e">
        <f>#REF!</f>
        <v>#REF!</v>
      </c>
      <c r="R11" s="7" t="e">
        <f>#REF!</f>
        <v>#REF!</v>
      </c>
      <c r="S11" s="7"/>
      <c r="T11" s="20" t="e">
        <f t="shared" si="1"/>
        <v>#REF!</v>
      </c>
      <c r="U11" s="5" t="e">
        <f>#REF!</f>
        <v>#REF!</v>
      </c>
      <c r="V11" s="7" t="e">
        <f>#REF!</f>
        <v>#REF!</v>
      </c>
      <c r="W11" s="7" t="e">
        <f>#REF!</f>
        <v>#REF!</v>
      </c>
      <c r="X11" s="7"/>
      <c r="Y11" s="9" t="e">
        <f t="shared" si="2"/>
        <v>#REF!</v>
      </c>
      <c r="Z11" s="59" t="e">
        <f t="shared" si="3"/>
        <v>#REF!</v>
      </c>
      <c r="AA11" s="35" t="e">
        <f t="shared" si="4"/>
        <v>#REF!</v>
      </c>
    </row>
    <row r="12" spans="1:27" ht="21.75" customHeight="1">
      <c r="A12" s="72" t="s">
        <v>30</v>
      </c>
      <c r="B12" s="73" t="s">
        <v>76</v>
      </c>
      <c r="C12" s="3">
        <v>1990</v>
      </c>
      <c r="D12" s="4" t="s">
        <v>19</v>
      </c>
      <c r="E12" s="55" t="s">
        <v>14</v>
      </c>
      <c r="F12" s="31" t="e">
        <f>#REF!</f>
        <v>#REF!</v>
      </c>
      <c r="G12" s="30" t="e">
        <f>#REF!</f>
        <v>#REF!</v>
      </c>
      <c r="H12" s="30" t="e">
        <f>#REF!</f>
        <v>#REF!</v>
      </c>
      <c r="I12" s="30"/>
      <c r="J12" s="8" t="e">
        <f t="shared" si="0"/>
        <v>#REF!</v>
      </c>
      <c r="K12" s="31" t="e">
        <f>#REF!</f>
        <v>#REF!</v>
      </c>
      <c r="L12" s="30" t="e">
        <f>#REF!</f>
        <v>#REF!</v>
      </c>
      <c r="M12" s="30" t="e">
        <f>#REF!</f>
        <v>#REF!</v>
      </c>
      <c r="N12" s="7"/>
      <c r="O12" s="34" t="e">
        <f>(K12+L12)/2+M12-N12</f>
        <v>#REF!</v>
      </c>
      <c r="P12" s="5" t="e">
        <f>#REF!</f>
        <v>#REF!</v>
      </c>
      <c r="Q12" s="7" t="e">
        <f>#REF!</f>
        <v>#REF!</v>
      </c>
      <c r="R12" s="7" t="e">
        <f>#REF!</f>
        <v>#REF!</v>
      </c>
      <c r="S12" s="7"/>
      <c r="T12" s="20" t="e">
        <f t="shared" si="1"/>
        <v>#REF!</v>
      </c>
      <c r="U12" s="5" t="e">
        <f>#REF!</f>
        <v>#REF!</v>
      </c>
      <c r="V12" s="7" t="e">
        <f>#REF!</f>
        <v>#REF!</v>
      </c>
      <c r="W12" s="7" t="e">
        <f>#REF!</f>
        <v>#REF!</v>
      </c>
      <c r="X12" s="7"/>
      <c r="Y12" s="9" t="e">
        <f t="shared" si="2"/>
        <v>#REF!</v>
      </c>
      <c r="Z12" s="57" t="e">
        <f t="shared" si="3"/>
        <v>#REF!</v>
      </c>
      <c r="AA12" s="35" t="e">
        <f t="shared" si="4"/>
        <v>#REF!</v>
      </c>
    </row>
    <row r="13" spans="1:27" ht="21.75" customHeight="1">
      <c r="A13" s="72" t="s">
        <v>31</v>
      </c>
      <c r="B13" s="73" t="s">
        <v>77</v>
      </c>
      <c r="C13" s="3">
        <v>1990</v>
      </c>
      <c r="D13" s="4" t="s">
        <v>78</v>
      </c>
      <c r="E13" s="55" t="s">
        <v>14</v>
      </c>
      <c r="F13" s="31" t="e">
        <f>#REF!</f>
        <v>#REF!</v>
      </c>
      <c r="G13" s="30" t="e">
        <f>#REF!</f>
        <v>#REF!</v>
      </c>
      <c r="H13" s="30" t="e">
        <f>#REF!</f>
        <v>#REF!</v>
      </c>
      <c r="I13" s="30"/>
      <c r="J13" s="8" t="e">
        <f t="shared" si="0"/>
        <v>#REF!</v>
      </c>
      <c r="K13" s="31" t="e">
        <f>#REF!</f>
        <v>#REF!</v>
      </c>
      <c r="L13" s="30" t="e">
        <f>#REF!</f>
        <v>#REF!</v>
      </c>
      <c r="M13" s="30" t="e">
        <f>#REF!</f>
        <v>#REF!</v>
      </c>
      <c r="N13" s="7">
        <v>0.5</v>
      </c>
      <c r="O13" s="32" t="e">
        <f>(K13+L13)/2+M13-N13</f>
        <v>#REF!</v>
      </c>
      <c r="P13" s="5" t="e">
        <f>#REF!</f>
        <v>#REF!</v>
      </c>
      <c r="Q13" s="7" t="e">
        <f>#REF!</f>
        <v>#REF!</v>
      </c>
      <c r="R13" s="7" t="e">
        <f>#REF!</f>
        <v>#REF!</v>
      </c>
      <c r="S13" s="7"/>
      <c r="T13" s="20" t="e">
        <f t="shared" si="1"/>
        <v>#REF!</v>
      </c>
      <c r="U13" s="5" t="e">
        <f>#REF!</f>
        <v>#REF!</v>
      </c>
      <c r="V13" s="7" t="e">
        <f>#REF!</f>
        <v>#REF!</v>
      </c>
      <c r="W13" s="7" t="e">
        <f>#REF!</f>
        <v>#REF!</v>
      </c>
      <c r="X13" s="7"/>
      <c r="Y13" s="9" t="e">
        <f t="shared" si="2"/>
        <v>#REF!</v>
      </c>
      <c r="Z13" s="59" t="e">
        <f t="shared" si="3"/>
        <v>#REF!</v>
      </c>
      <c r="AA13" s="35" t="e">
        <f t="shared" si="4"/>
        <v>#REF!</v>
      </c>
    </row>
    <row r="14" spans="1:27" ht="21.75" customHeight="1">
      <c r="A14" s="72" t="s">
        <v>51</v>
      </c>
      <c r="B14" s="73" t="s">
        <v>79</v>
      </c>
      <c r="C14" s="3" t="s">
        <v>80</v>
      </c>
      <c r="D14" s="4" t="s">
        <v>19</v>
      </c>
      <c r="E14" s="55" t="s">
        <v>14</v>
      </c>
      <c r="F14" s="31" t="e">
        <f>#REF!</f>
        <v>#REF!</v>
      </c>
      <c r="G14" s="30" t="e">
        <f>#REF!</f>
        <v>#REF!</v>
      </c>
      <c r="H14" s="30" t="e">
        <f>#REF!</f>
        <v>#REF!</v>
      </c>
      <c r="I14" s="30"/>
      <c r="J14" s="43" t="e">
        <f t="shared" si="0"/>
        <v>#REF!</v>
      </c>
      <c r="K14" s="31" t="e">
        <f>#REF!</f>
        <v>#REF!</v>
      </c>
      <c r="L14" s="30" t="e">
        <f>#REF!</f>
        <v>#REF!</v>
      </c>
      <c r="M14" s="30" t="e">
        <f>#REF!</f>
        <v>#REF!</v>
      </c>
      <c r="N14" s="7"/>
      <c r="O14" s="32" t="e">
        <f>(K14+L14)/2+M14-N14</f>
        <v>#REF!</v>
      </c>
      <c r="P14" s="5" t="e">
        <f>#REF!</f>
        <v>#REF!</v>
      </c>
      <c r="Q14" s="7" t="e">
        <f>#REF!</f>
        <v>#REF!</v>
      </c>
      <c r="R14" s="7" t="e">
        <f>#REF!</f>
        <v>#REF!</v>
      </c>
      <c r="S14" s="7"/>
      <c r="T14" s="20" t="e">
        <f t="shared" si="1"/>
        <v>#REF!</v>
      </c>
      <c r="U14" s="5" t="e">
        <f>#REF!</f>
        <v>#REF!</v>
      </c>
      <c r="V14" s="7" t="e">
        <f>#REF!</f>
        <v>#REF!</v>
      </c>
      <c r="W14" s="7" t="e">
        <f>#REF!</f>
        <v>#REF!</v>
      </c>
      <c r="X14" s="7"/>
      <c r="Y14" s="9" t="e">
        <f t="shared" si="2"/>
        <v>#REF!</v>
      </c>
      <c r="Z14" s="57" t="e">
        <f t="shared" si="3"/>
        <v>#REF!</v>
      </c>
      <c r="AA14" s="35" t="e">
        <f t="shared" si="4"/>
        <v>#REF!</v>
      </c>
    </row>
    <row r="15" spans="1:27" ht="21.75" customHeight="1">
      <c r="A15" s="72"/>
      <c r="B15" s="73" t="s">
        <v>81</v>
      </c>
      <c r="C15" s="36">
        <v>1990</v>
      </c>
      <c r="D15" s="33" t="s">
        <v>19</v>
      </c>
      <c r="E15" s="62" t="s">
        <v>14</v>
      </c>
      <c r="F15" s="31" t="e">
        <f>#REF!</f>
        <v>#REF!</v>
      </c>
      <c r="G15" s="30" t="e">
        <f>#REF!</f>
        <v>#REF!</v>
      </c>
      <c r="H15" s="30" t="e">
        <f>#REF!</f>
        <v>#REF!</v>
      </c>
      <c r="I15" s="30"/>
      <c r="J15" s="8" t="e">
        <f t="shared" si="0"/>
        <v>#REF!</v>
      </c>
      <c r="K15" s="31"/>
      <c r="L15" s="30"/>
      <c r="M15" s="30"/>
      <c r="N15" s="7"/>
      <c r="O15" s="32"/>
      <c r="P15" s="5" t="e">
        <f>#REF!</f>
        <v>#REF!</v>
      </c>
      <c r="Q15" s="7" t="e">
        <f>#REF!</f>
        <v>#REF!</v>
      </c>
      <c r="R15" s="7" t="e">
        <f>#REF!</f>
        <v>#REF!</v>
      </c>
      <c r="S15" s="7"/>
      <c r="T15" s="20" t="e">
        <f t="shared" si="1"/>
        <v>#REF!</v>
      </c>
      <c r="U15" s="5" t="e">
        <f>#REF!</f>
        <v>#REF!</v>
      </c>
      <c r="V15" s="7" t="e">
        <f>#REF!</f>
        <v>#REF!</v>
      </c>
      <c r="W15" s="7" t="e">
        <f>#REF!</f>
        <v>#REF!</v>
      </c>
      <c r="X15" s="7"/>
      <c r="Y15" s="9" t="e">
        <f t="shared" si="2"/>
        <v>#REF!</v>
      </c>
      <c r="Z15" s="59" t="e">
        <f t="shared" si="3"/>
        <v>#REF!</v>
      </c>
      <c r="AA15" s="35" t="e">
        <f t="shared" si="4"/>
        <v>#REF!</v>
      </c>
    </row>
    <row r="16" spans="1:27" ht="21.75" customHeight="1">
      <c r="A16" s="72" t="s">
        <v>82</v>
      </c>
      <c r="B16" s="73" t="s">
        <v>83</v>
      </c>
      <c r="C16" s="36">
        <v>1990</v>
      </c>
      <c r="D16" s="33" t="s">
        <v>75</v>
      </c>
      <c r="E16" s="62" t="s">
        <v>14</v>
      </c>
      <c r="F16" s="31" t="e">
        <f>#REF!</f>
        <v>#REF!</v>
      </c>
      <c r="G16" s="30" t="e">
        <f>#REF!</f>
        <v>#REF!</v>
      </c>
      <c r="H16" s="30" t="e">
        <f>#REF!</f>
        <v>#REF!</v>
      </c>
      <c r="I16" s="30"/>
      <c r="J16" s="8" t="e">
        <f t="shared" si="0"/>
        <v>#REF!</v>
      </c>
      <c r="K16" s="31" t="e">
        <f>#REF!</f>
        <v>#REF!</v>
      </c>
      <c r="L16" s="30" t="e">
        <f>#REF!</f>
        <v>#REF!</v>
      </c>
      <c r="M16" s="56" t="e">
        <f>#REF!</f>
        <v>#REF!</v>
      </c>
      <c r="N16" s="7"/>
      <c r="O16" s="34" t="e">
        <f>(K16+L16)/2+M16-N16</f>
        <v>#REF!</v>
      </c>
      <c r="P16" s="5" t="e">
        <f>#REF!</f>
        <v>#REF!</v>
      </c>
      <c r="Q16" s="7" t="e">
        <f>#REF!</f>
        <v>#REF!</v>
      </c>
      <c r="R16" s="7" t="e">
        <f>#REF!</f>
        <v>#REF!</v>
      </c>
      <c r="S16" s="7"/>
      <c r="T16" s="20" t="e">
        <f t="shared" si="1"/>
        <v>#REF!</v>
      </c>
      <c r="U16" s="5" t="e">
        <f>#REF!</f>
        <v>#REF!</v>
      </c>
      <c r="V16" s="7" t="e">
        <f>#REF!</f>
        <v>#REF!</v>
      </c>
      <c r="W16" s="7" t="e">
        <f>#REF!</f>
        <v>#REF!</v>
      </c>
      <c r="X16" s="7"/>
      <c r="Y16" s="9" t="e">
        <f t="shared" si="2"/>
        <v>#REF!</v>
      </c>
      <c r="Z16" s="57" t="e">
        <f t="shared" si="3"/>
        <v>#REF!</v>
      </c>
      <c r="AA16" s="35" t="e">
        <f t="shared" si="4"/>
        <v>#REF!</v>
      </c>
    </row>
    <row r="17" spans="1:27" ht="21.75" customHeight="1">
      <c r="A17" s="74"/>
      <c r="B17" s="75"/>
      <c r="C17" s="36"/>
      <c r="D17" s="33"/>
      <c r="E17" s="62"/>
      <c r="F17" s="31"/>
      <c r="G17" s="30"/>
      <c r="H17" s="30"/>
      <c r="I17" s="30"/>
      <c r="J17" s="8"/>
      <c r="K17" s="31"/>
      <c r="L17" s="30"/>
      <c r="M17" s="30"/>
      <c r="N17" s="7"/>
      <c r="O17" s="32"/>
      <c r="P17" s="5" t="e">
        <f>#REF!</f>
        <v>#REF!</v>
      </c>
      <c r="Q17" s="7" t="e">
        <f>#REF!</f>
        <v>#REF!</v>
      </c>
      <c r="R17" s="7" t="e">
        <f>#REF!</f>
        <v>#REF!</v>
      </c>
      <c r="S17" s="7"/>
      <c r="T17" s="20" t="e">
        <f t="shared" si="1"/>
        <v>#REF!</v>
      </c>
      <c r="U17" s="5" t="e">
        <f>#REF!</f>
        <v>#REF!</v>
      </c>
      <c r="V17" s="7" t="e">
        <f>#REF!</f>
        <v>#REF!</v>
      </c>
      <c r="W17" s="7" t="e">
        <f>#REF!</f>
        <v>#REF!</v>
      </c>
      <c r="X17" s="7"/>
      <c r="Y17" s="9" t="e">
        <f t="shared" si="2"/>
        <v>#REF!</v>
      </c>
      <c r="Z17" s="59" t="e">
        <f t="shared" si="3"/>
        <v>#REF!</v>
      </c>
      <c r="AA17" s="35" t="e">
        <f t="shared" si="4"/>
        <v>#REF!</v>
      </c>
    </row>
    <row r="18" spans="1:27" ht="21.75" customHeight="1">
      <c r="A18" s="76" t="s">
        <v>84</v>
      </c>
      <c r="B18" s="75"/>
      <c r="C18" s="36"/>
      <c r="D18" s="33"/>
      <c r="E18" s="62"/>
      <c r="F18" s="31"/>
      <c r="G18" s="30"/>
      <c r="H18" s="30"/>
      <c r="I18" s="30"/>
      <c r="J18" s="8"/>
      <c r="K18" s="31" t="e">
        <f>#REF!</f>
        <v>#REF!</v>
      </c>
      <c r="L18" s="30" t="e">
        <f>#REF!</f>
        <v>#REF!</v>
      </c>
      <c r="M18" s="30" t="e">
        <f>#REF!</f>
        <v>#REF!</v>
      </c>
      <c r="N18" s="7"/>
      <c r="O18" s="34" t="e">
        <f>(K18+L18)/2+M18-N18</f>
        <v>#REF!</v>
      </c>
      <c r="P18" s="5" t="e">
        <f>#REF!</f>
        <v>#REF!</v>
      </c>
      <c r="Q18" s="7" t="e">
        <f>#REF!</f>
        <v>#REF!</v>
      </c>
      <c r="R18" s="7" t="e">
        <f>#REF!</f>
        <v>#REF!</v>
      </c>
      <c r="S18" s="7"/>
      <c r="T18" s="20" t="e">
        <f t="shared" si="1"/>
        <v>#REF!</v>
      </c>
      <c r="U18" s="5" t="e">
        <f>#REF!</f>
        <v>#REF!</v>
      </c>
      <c r="V18" s="7" t="e">
        <f>#REF!</f>
        <v>#REF!</v>
      </c>
      <c r="W18" s="7" t="e">
        <f>#REF!</f>
        <v>#REF!</v>
      </c>
      <c r="X18" s="7"/>
      <c r="Y18" s="9" t="e">
        <f t="shared" si="2"/>
        <v>#REF!</v>
      </c>
      <c r="Z18" s="57" t="e">
        <f t="shared" si="3"/>
        <v>#REF!</v>
      </c>
      <c r="AA18" s="35" t="e">
        <f t="shared" si="4"/>
        <v>#REF!</v>
      </c>
    </row>
    <row r="19" spans="1:27" ht="21.75" customHeight="1">
      <c r="A19" s="76" t="s">
        <v>85</v>
      </c>
      <c r="B19" s="75"/>
      <c r="C19" s="36"/>
      <c r="D19" s="33"/>
      <c r="E19" s="62"/>
      <c r="F19" s="31"/>
      <c r="G19" s="30"/>
      <c r="H19" s="30"/>
      <c r="I19" s="30"/>
      <c r="J19" s="8"/>
      <c r="K19" s="31" t="e">
        <f>#REF!</f>
        <v>#REF!</v>
      </c>
      <c r="L19" s="30" t="e">
        <f>#REF!</f>
        <v>#REF!</v>
      </c>
      <c r="M19" s="30" t="e">
        <f>#REF!</f>
        <v>#REF!</v>
      </c>
      <c r="N19" s="38"/>
      <c r="O19" s="32" t="e">
        <f>(K19+L19)/2+M19-N19</f>
        <v>#REF!</v>
      </c>
      <c r="P19" s="5" t="e">
        <f>#REF!</f>
        <v>#REF!</v>
      </c>
      <c r="Q19" s="7" t="e">
        <f>#REF!</f>
        <v>#REF!</v>
      </c>
      <c r="R19" s="7" t="e">
        <f>#REF!</f>
        <v>#REF!</v>
      </c>
      <c r="S19" s="7"/>
      <c r="T19" s="20" t="e">
        <f t="shared" si="1"/>
        <v>#REF!</v>
      </c>
      <c r="U19" s="5" t="e">
        <f>#REF!</f>
        <v>#REF!</v>
      </c>
      <c r="V19" s="7" t="e">
        <f>#REF!</f>
        <v>#REF!</v>
      </c>
      <c r="W19" s="7" t="e">
        <f>#REF!</f>
        <v>#REF!</v>
      </c>
      <c r="X19" s="7"/>
      <c r="Y19" s="9" t="e">
        <f t="shared" si="2"/>
        <v>#REF!</v>
      </c>
      <c r="Z19" s="57" t="e">
        <f t="shared" si="3"/>
        <v>#REF!</v>
      </c>
      <c r="AA19" s="35" t="e">
        <f t="shared" si="4"/>
        <v>#REF!</v>
      </c>
    </row>
    <row r="20" spans="1:27" ht="21.75" customHeight="1">
      <c r="A20" s="76" t="s">
        <v>86</v>
      </c>
      <c r="B20" s="75"/>
      <c r="C20" s="36"/>
      <c r="D20" s="33"/>
      <c r="E20" s="62"/>
      <c r="F20" s="37"/>
      <c r="G20" s="38"/>
      <c r="H20" s="38"/>
      <c r="I20" s="38"/>
      <c r="J20" s="8">
        <f>(F20+G20)/2+H20-I20</f>
        <v>0</v>
      </c>
      <c r="K20" s="37"/>
      <c r="L20" s="38"/>
      <c r="M20" s="38"/>
      <c r="N20" s="38"/>
      <c r="O20" s="32">
        <f>(K20+L20)/2+M20-N20</f>
        <v>0</v>
      </c>
      <c r="P20" s="31"/>
      <c r="Q20" s="30"/>
      <c r="R20" s="77"/>
      <c r="S20" s="38"/>
      <c r="T20" s="39"/>
      <c r="U20" s="37"/>
      <c r="V20" s="38"/>
      <c r="W20" s="38"/>
      <c r="X20" s="38"/>
      <c r="Y20" s="78"/>
      <c r="Z20" s="77"/>
      <c r="AA20" s="79"/>
    </row>
    <row r="21" spans="1:27" ht="21.75" customHeight="1">
      <c r="A21" s="80" t="s">
        <v>87</v>
      </c>
      <c r="B21" s="81"/>
      <c r="C21" s="21"/>
      <c r="D21" s="22"/>
      <c r="E21" s="64"/>
      <c r="F21" s="23"/>
      <c r="G21" s="24"/>
      <c r="H21" s="24"/>
      <c r="I21" s="24"/>
      <c r="J21" s="28"/>
      <c r="K21" s="23"/>
      <c r="L21" s="24"/>
      <c r="M21" s="24"/>
      <c r="N21" s="24"/>
      <c r="O21" s="26"/>
      <c r="P21" s="23"/>
      <c r="Q21" s="24"/>
      <c r="R21" s="24"/>
      <c r="S21" s="24"/>
      <c r="T21" s="28"/>
      <c r="U21" s="23"/>
      <c r="V21" s="24"/>
      <c r="W21" s="24"/>
      <c r="X21" s="24"/>
      <c r="Y21" s="26"/>
      <c r="Z21" s="82"/>
      <c r="AA21" s="40"/>
    </row>
    <row r="22" spans="2:4" ht="12.75">
      <c r="B22" s="42"/>
      <c r="D22" s="42"/>
    </row>
    <row r="23" spans="2:4" ht="12.75">
      <c r="B23" s="42"/>
      <c r="D23" s="42"/>
    </row>
    <row r="24" spans="2:4" ht="12.75">
      <c r="B24" s="42"/>
      <c r="D24" s="42"/>
    </row>
    <row r="25" spans="2:4" ht="12.75">
      <c r="B25" s="42"/>
      <c r="D25" s="42"/>
    </row>
    <row r="26" spans="2:4" ht="12.75">
      <c r="B26" s="42"/>
      <c r="D26" s="42"/>
    </row>
    <row r="27" spans="2:4" ht="12.75">
      <c r="B27" s="42"/>
      <c r="D27" s="42"/>
    </row>
    <row r="28" spans="2:4" ht="12.75">
      <c r="B28" s="42"/>
      <c r="D28" s="42"/>
    </row>
    <row r="29" spans="2:4" ht="12.75">
      <c r="B29" s="42"/>
      <c r="D29" s="42"/>
    </row>
  </sheetData>
  <sheetProtection/>
  <mergeCells count="12">
    <mergeCell ref="AA4:AA5"/>
    <mergeCell ref="A2:AA2"/>
    <mergeCell ref="A4:A5"/>
    <mergeCell ref="B4:B5"/>
    <mergeCell ref="C4:C5"/>
    <mergeCell ref="D4:D5"/>
    <mergeCell ref="E4:E5"/>
    <mergeCell ref="F4:J4"/>
    <mergeCell ref="K4:O4"/>
    <mergeCell ref="P4:T4"/>
    <mergeCell ref="U4:Y4"/>
    <mergeCell ref="Z4:Z5"/>
  </mergeCells>
  <printOptions horizontalCentered="1"/>
  <pageMargins left="0.19652777777777777" right="0.19652777777777777" top="0.7479166666666667" bottom="0.39375" header="0.19652777777777777" footer="0.15763888888888888"/>
  <pageSetup fitToHeight="1" fitToWidth="1" horizontalDpi="300" verticalDpi="300" orientation="landscape" paperSize="9" r:id="rId2"/>
  <headerFooter alignWithMargins="0">
    <oddHeader>&amp;C&amp;"Comic Sans MS,tučné"&amp;22Citroën Cup 2006 aneb K Budějicům cesta po sedmnácté</oddHeader>
    <oddFooter>&amp;C&amp;"Comic Sans MS,Tučná kurzíva"&amp;14České Budějovice 14.-15.10.2006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5"/>
  <sheetViews>
    <sheetView zoomScalePageLayoutView="0" workbookViewId="0" topLeftCell="B1">
      <selection activeCell="A50" sqref="A50"/>
    </sheetView>
  </sheetViews>
  <sheetFormatPr defaultColWidth="9.00390625" defaultRowHeight="12.75"/>
  <cols>
    <col min="1" max="1" width="0" style="1" hidden="1" customWidth="1"/>
    <col min="2" max="2" width="20.625" style="1" customWidth="1"/>
    <col min="3" max="3" width="7.00390625" style="1" customWidth="1"/>
    <col min="4" max="4" width="26.00390625" style="1" customWidth="1"/>
    <col min="5" max="5" width="9.125" style="1" customWidth="1"/>
    <col min="6" max="10" width="0" style="1" hidden="1" customWidth="1"/>
    <col min="11" max="11" width="5.25390625" style="1" customWidth="1"/>
    <col min="12" max="12" width="6.00390625" style="1" customWidth="1"/>
    <col min="13" max="14" width="5.25390625" style="1" customWidth="1"/>
    <col min="15" max="15" width="14.00390625" style="1" customWidth="1"/>
    <col min="16" max="27" width="0" style="1" hidden="1" customWidth="1"/>
    <col min="28" max="39" width="0" style="0" hidden="1" customWidth="1"/>
  </cols>
  <sheetData>
    <row r="2" spans="1:27" ht="28.5">
      <c r="A2" s="158" t="s">
        <v>55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</row>
    <row r="4" spans="1:27" ht="32.25" customHeight="1">
      <c r="A4" s="159" t="s">
        <v>56</v>
      </c>
      <c r="B4" s="160" t="s">
        <v>57</v>
      </c>
      <c r="C4" s="160" t="s">
        <v>58</v>
      </c>
      <c r="D4" s="160" t="s">
        <v>59</v>
      </c>
      <c r="E4" s="161" t="s">
        <v>60</v>
      </c>
      <c r="F4" s="162"/>
      <c r="G4" s="162"/>
      <c r="H4" s="162"/>
      <c r="I4" s="162"/>
      <c r="J4" s="162"/>
      <c r="K4" s="163"/>
      <c r="L4" s="163"/>
      <c r="M4" s="163"/>
      <c r="N4" s="163"/>
      <c r="O4" s="163"/>
      <c r="P4" s="162"/>
      <c r="Q4" s="162"/>
      <c r="R4" s="162"/>
      <c r="S4" s="162"/>
      <c r="T4" s="162"/>
      <c r="U4" s="163"/>
      <c r="V4" s="163"/>
      <c r="W4" s="163"/>
      <c r="X4" s="163"/>
      <c r="Y4" s="163"/>
      <c r="Z4" s="164" t="s">
        <v>61</v>
      </c>
      <c r="AA4" s="157" t="s">
        <v>62</v>
      </c>
    </row>
    <row r="5" spans="1:27" ht="12.75">
      <c r="A5" s="159"/>
      <c r="B5" s="160"/>
      <c r="C5" s="160"/>
      <c r="D5" s="160"/>
      <c r="E5" s="161"/>
      <c r="F5" s="13" t="s">
        <v>8</v>
      </c>
      <c r="G5" s="14" t="s">
        <v>38</v>
      </c>
      <c r="H5" s="14" t="s">
        <v>9</v>
      </c>
      <c r="I5" s="14" t="s">
        <v>10</v>
      </c>
      <c r="J5" s="15" t="s">
        <v>39</v>
      </c>
      <c r="K5" s="13" t="s">
        <v>8</v>
      </c>
      <c r="L5" s="14" t="s">
        <v>38</v>
      </c>
      <c r="M5" s="14" t="s">
        <v>9</v>
      </c>
      <c r="N5" s="14" t="s">
        <v>10</v>
      </c>
      <c r="O5" s="15" t="s">
        <v>39</v>
      </c>
      <c r="P5" s="13" t="s">
        <v>8</v>
      </c>
      <c r="Q5" s="14" t="s">
        <v>38</v>
      </c>
      <c r="R5" s="14" t="s">
        <v>9</v>
      </c>
      <c r="S5" s="14" t="s">
        <v>10</v>
      </c>
      <c r="T5" s="15" t="s">
        <v>39</v>
      </c>
      <c r="U5" s="13" t="s">
        <v>8</v>
      </c>
      <c r="V5" s="14" t="s">
        <v>38</v>
      </c>
      <c r="W5" s="14" t="s">
        <v>9</v>
      </c>
      <c r="X5" s="14" t="s">
        <v>10</v>
      </c>
      <c r="Y5" s="16" t="s">
        <v>39</v>
      </c>
      <c r="Z5" s="164"/>
      <c r="AA5" s="157"/>
    </row>
    <row r="6" spans="1:27" ht="21.75" customHeight="1">
      <c r="A6" s="69" t="s">
        <v>63</v>
      </c>
      <c r="B6" s="83" t="s">
        <v>66</v>
      </c>
      <c r="C6" s="46">
        <v>1989</v>
      </c>
      <c r="D6" s="47" t="s">
        <v>67</v>
      </c>
      <c r="E6" s="48" t="s">
        <v>68</v>
      </c>
      <c r="F6" s="31" t="e">
        <f>#REF!</f>
        <v>#REF!</v>
      </c>
      <c r="G6" s="30" t="e">
        <f>#REF!</f>
        <v>#REF!</v>
      </c>
      <c r="H6" s="30" t="e">
        <f>#REF!</f>
        <v>#REF!</v>
      </c>
      <c r="I6" s="30"/>
      <c r="J6" s="8" t="e">
        <f aca="true" t="shared" si="0" ref="J6:J16">(F6+G6)/2+H6-I6</f>
        <v>#REF!</v>
      </c>
      <c r="K6" s="31" t="e">
        <f>#REF!</f>
        <v>#REF!</v>
      </c>
      <c r="L6" s="30" t="e">
        <f>#REF!</f>
        <v>#REF!</v>
      </c>
      <c r="M6" s="56" t="e">
        <f>#REF!</f>
        <v>#REF!</v>
      </c>
      <c r="N6" s="30"/>
      <c r="O6" s="50" t="e">
        <f aca="true" t="shared" si="1" ref="O6:O16">(K6+L6)/2+M6-N6</f>
        <v>#REF!</v>
      </c>
      <c r="P6" s="17" t="e">
        <f>#REF!</f>
        <v>#REF!</v>
      </c>
      <c r="Q6" s="18" t="e">
        <f>#REF!</f>
        <v>#REF!</v>
      </c>
      <c r="R6" s="18" t="e">
        <f>#REF!</f>
        <v>#REF!</v>
      </c>
      <c r="S6" s="18"/>
      <c r="T6" s="49" t="e">
        <f aca="true" t="shared" si="2" ref="T6:T19">(P6+Q6)/2+R6-S6</f>
        <v>#REF!</v>
      </c>
      <c r="U6" s="17" t="e">
        <f>#REF!</f>
        <v>#REF!</v>
      </c>
      <c r="V6" s="18" t="e">
        <f>#REF!</f>
        <v>#REF!</v>
      </c>
      <c r="W6" s="18" t="e">
        <f>#REF!</f>
        <v>#REF!</v>
      </c>
      <c r="X6" s="18"/>
      <c r="Y6" s="19" t="e">
        <f aca="true" t="shared" si="3" ref="Y6:Y19">(U6+V6)/2+W6-X6</f>
        <v>#REF!</v>
      </c>
      <c r="Z6" s="71" t="e">
        <f aca="true" t="shared" si="4" ref="Z6:Z19">Y6+T6+O6+J6</f>
        <v>#REF!</v>
      </c>
      <c r="AA6" s="52" t="e">
        <f aca="true" t="shared" si="5" ref="AA6:AA19">RANK(Z6,Z$6:Z$19,0)</f>
        <v>#REF!</v>
      </c>
    </row>
    <row r="7" spans="1:27" ht="21.75" customHeight="1">
      <c r="A7" s="72" t="s">
        <v>53</v>
      </c>
      <c r="B7" s="73" t="s">
        <v>70</v>
      </c>
      <c r="C7" s="3">
        <v>1988</v>
      </c>
      <c r="D7" s="4" t="s">
        <v>19</v>
      </c>
      <c r="E7" s="55" t="s">
        <v>14</v>
      </c>
      <c r="F7" s="29" t="e">
        <f>#REF!</f>
        <v>#REF!</v>
      </c>
      <c r="G7" s="30" t="e">
        <f>#REF!</f>
        <v>#REF!</v>
      </c>
      <c r="H7" s="30" t="e">
        <f>#REF!</f>
        <v>#REF!</v>
      </c>
      <c r="I7" s="30">
        <v>0.2</v>
      </c>
      <c r="J7" s="43" t="e">
        <f t="shared" si="0"/>
        <v>#REF!</v>
      </c>
      <c r="K7" s="31" t="e">
        <f>#REF!</f>
        <v>#REF!</v>
      </c>
      <c r="L7" s="30" t="e">
        <f>#REF!</f>
        <v>#REF!</v>
      </c>
      <c r="M7" s="30" t="e">
        <f>#REF!</f>
        <v>#REF!</v>
      </c>
      <c r="N7" s="7"/>
      <c r="O7" s="32" t="e">
        <f t="shared" si="1"/>
        <v>#REF!</v>
      </c>
      <c r="P7" s="5" t="e">
        <f>#REF!</f>
        <v>#REF!</v>
      </c>
      <c r="Q7" s="7" t="e">
        <f>#REF!</f>
        <v>#REF!</v>
      </c>
      <c r="R7" s="7" t="e">
        <f>#REF!</f>
        <v>#REF!</v>
      </c>
      <c r="S7" s="7"/>
      <c r="T7" s="20" t="e">
        <f t="shared" si="2"/>
        <v>#REF!</v>
      </c>
      <c r="U7" s="5" t="e">
        <f>#REF!</f>
        <v>#REF!</v>
      </c>
      <c r="V7" s="7" t="e">
        <f>#REF!</f>
        <v>#REF!</v>
      </c>
      <c r="W7" s="7" t="e">
        <f>#REF!</f>
        <v>#REF!</v>
      </c>
      <c r="X7" s="7"/>
      <c r="Y7" s="9" t="e">
        <f t="shared" si="3"/>
        <v>#REF!</v>
      </c>
      <c r="Z7" s="59" t="e">
        <f t="shared" si="4"/>
        <v>#REF!</v>
      </c>
      <c r="AA7" s="35" t="e">
        <f t="shared" si="5"/>
        <v>#REF!</v>
      </c>
    </row>
    <row r="8" spans="1:27" ht="21.75" customHeight="1">
      <c r="A8" s="72" t="s">
        <v>54</v>
      </c>
      <c r="B8" s="73" t="s">
        <v>76</v>
      </c>
      <c r="C8" s="3">
        <v>1990</v>
      </c>
      <c r="D8" s="4" t="s">
        <v>19</v>
      </c>
      <c r="E8" s="55" t="s">
        <v>14</v>
      </c>
      <c r="F8" s="31" t="e">
        <f>#REF!</f>
        <v>#REF!</v>
      </c>
      <c r="G8" s="30" t="e">
        <f>#REF!</f>
        <v>#REF!</v>
      </c>
      <c r="H8" s="30" t="e">
        <f>#REF!</f>
        <v>#REF!</v>
      </c>
      <c r="I8" s="30"/>
      <c r="J8" s="8" t="e">
        <f t="shared" si="0"/>
        <v>#REF!</v>
      </c>
      <c r="K8" s="31" t="e">
        <f>#REF!</f>
        <v>#REF!</v>
      </c>
      <c r="L8" s="30" t="e">
        <f>#REF!</f>
        <v>#REF!</v>
      </c>
      <c r="M8" s="30" t="e">
        <f>#REF!</f>
        <v>#REF!</v>
      </c>
      <c r="N8" s="7">
        <v>0.5</v>
      </c>
      <c r="O8" s="32" t="e">
        <f t="shared" si="1"/>
        <v>#REF!</v>
      </c>
      <c r="P8" s="5" t="e">
        <f>#REF!</f>
        <v>#REF!</v>
      </c>
      <c r="Q8" s="7" t="e">
        <f>#REF!</f>
        <v>#REF!</v>
      </c>
      <c r="R8" s="7" t="e">
        <f>#REF!</f>
        <v>#REF!</v>
      </c>
      <c r="S8" s="7"/>
      <c r="T8" s="20" t="e">
        <f t="shared" si="2"/>
        <v>#REF!</v>
      </c>
      <c r="U8" s="5" t="e">
        <f>#REF!</f>
        <v>#REF!</v>
      </c>
      <c r="V8" s="7" t="e">
        <f>#REF!</f>
        <v>#REF!</v>
      </c>
      <c r="W8" s="7" t="e">
        <f>#REF!</f>
        <v>#REF!</v>
      </c>
      <c r="X8" s="7"/>
      <c r="Y8" s="9" t="e">
        <f t="shared" si="3"/>
        <v>#REF!</v>
      </c>
      <c r="Z8" s="57" t="e">
        <f t="shared" si="4"/>
        <v>#REF!</v>
      </c>
      <c r="AA8" s="35" t="e">
        <f t="shared" si="5"/>
        <v>#REF!</v>
      </c>
    </row>
    <row r="9" spans="1:27" ht="21.75" customHeight="1">
      <c r="A9" s="72" t="s">
        <v>26</v>
      </c>
      <c r="B9" s="73" t="s">
        <v>74</v>
      </c>
      <c r="C9" s="3">
        <v>1989</v>
      </c>
      <c r="D9" s="4" t="s">
        <v>75</v>
      </c>
      <c r="E9" s="55" t="s">
        <v>14</v>
      </c>
      <c r="F9" s="31" t="e">
        <f>#REF!</f>
        <v>#REF!</v>
      </c>
      <c r="G9" s="30" t="e">
        <f>#REF!</f>
        <v>#REF!</v>
      </c>
      <c r="H9" s="30" t="e">
        <f>#REF!</f>
        <v>#REF!</v>
      </c>
      <c r="I9" s="30"/>
      <c r="J9" s="43" t="e">
        <f t="shared" si="0"/>
        <v>#REF!</v>
      </c>
      <c r="K9" s="31" t="e">
        <f>#REF!</f>
        <v>#REF!</v>
      </c>
      <c r="L9" s="30" t="e">
        <f>#REF!</f>
        <v>#REF!</v>
      </c>
      <c r="M9" s="30" t="e">
        <f>#REF!</f>
        <v>#REF!</v>
      </c>
      <c r="N9" s="7"/>
      <c r="O9" s="32" t="e">
        <f t="shared" si="1"/>
        <v>#REF!</v>
      </c>
      <c r="P9" s="5" t="e">
        <f>#REF!</f>
        <v>#REF!</v>
      </c>
      <c r="Q9" s="7" t="e">
        <f>#REF!</f>
        <v>#REF!</v>
      </c>
      <c r="R9" s="7" t="e">
        <f>#REF!</f>
        <v>#REF!</v>
      </c>
      <c r="S9" s="7"/>
      <c r="T9" s="20" t="e">
        <f t="shared" si="2"/>
        <v>#REF!</v>
      </c>
      <c r="U9" s="5" t="e">
        <f>#REF!</f>
        <v>#REF!</v>
      </c>
      <c r="V9" s="7" t="e">
        <f>#REF!</f>
        <v>#REF!</v>
      </c>
      <c r="W9" s="7" t="e">
        <f>#REF!</f>
        <v>#REF!</v>
      </c>
      <c r="X9" s="7"/>
      <c r="Y9" s="9" t="e">
        <f t="shared" si="3"/>
        <v>#REF!</v>
      </c>
      <c r="Z9" s="59" t="e">
        <f t="shared" si="4"/>
        <v>#REF!</v>
      </c>
      <c r="AA9" s="35" t="e">
        <f t="shared" si="5"/>
        <v>#REF!</v>
      </c>
    </row>
    <row r="10" spans="1:27" ht="21.75" customHeight="1">
      <c r="A10" s="72" t="s">
        <v>27</v>
      </c>
      <c r="B10" s="60" t="s">
        <v>64</v>
      </c>
      <c r="C10" s="3">
        <v>1990</v>
      </c>
      <c r="D10" s="4" t="s">
        <v>65</v>
      </c>
      <c r="E10" s="55" t="s">
        <v>14</v>
      </c>
      <c r="F10" s="31" t="e">
        <f>#REF!</f>
        <v>#REF!</v>
      </c>
      <c r="G10" s="30" t="e">
        <f>#REF!</f>
        <v>#REF!</v>
      </c>
      <c r="H10" s="30" t="e">
        <f>#REF!</f>
        <v>#REF!</v>
      </c>
      <c r="I10" s="30"/>
      <c r="J10" s="8" t="e">
        <f t="shared" si="0"/>
        <v>#REF!</v>
      </c>
      <c r="K10" s="31" t="e">
        <f>#REF!</f>
        <v>#REF!</v>
      </c>
      <c r="L10" s="30" t="e">
        <f>#REF!</f>
        <v>#REF!</v>
      </c>
      <c r="M10" s="30" t="e">
        <f>#REF!</f>
        <v>#REF!</v>
      </c>
      <c r="N10" s="7">
        <v>0.5</v>
      </c>
      <c r="O10" s="32" t="e">
        <f t="shared" si="1"/>
        <v>#REF!</v>
      </c>
      <c r="P10" s="5" t="e">
        <f>#REF!</f>
        <v>#REF!</v>
      </c>
      <c r="Q10" s="7" t="e">
        <f>#REF!</f>
        <v>#REF!</v>
      </c>
      <c r="R10" s="7" t="e">
        <f>#REF!</f>
        <v>#REF!</v>
      </c>
      <c r="S10" s="7"/>
      <c r="T10" s="20" t="e">
        <f t="shared" si="2"/>
        <v>#REF!</v>
      </c>
      <c r="U10" s="5" t="e">
        <f>#REF!</f>
        <v>#REF!</v>
      </c>
      <c r="V10" s="7" t="e">
        <f>#REF!</f>
        <v>#REF!</v>
      </c>
      <c r="W10" s="7" t="e">
        <f>#REF!</f>
        <v>#REF!</v>
      </c>
      <c r="X10" s="7"/>
      <c r="Y10" s="9" t="e">
        <f t="shared" si="3"/>
        <v>#REF!</v>
      </c>
      <c r="Z10" s="57" t="e">
        <f t="shared" si="4"/>
        <v>#REF!</v>
      </c>
      <c r="AA10" s="35" t="e">
        <f t="shared" si="5"/>
        <v>#REF!</v>
      </c>
    </row>
    <row r="11" spans="1:27" ht="21.75" customHeight="1">
      <c r="A11" s="72"/>
      <c r="B11" s="73" t="s">
        <v>69</v>
      </c>
      <c r="C11" s="3">
        <v>1990</v>
      </c>
      <c r="D11" s="60" t="s">
        <v>65</v>
      </c>
      <c r="E11" s="55" t="s">
        <v>14</v>
      </c>
      <c r="F11" s="31" t="e">
        <f>#REF!</f>
        <v>#REF!</v>
      </c>
      <c r="G11" s="30" t="e">
        <f>#REF!</f>
        <v>#REF!</v>
      </c>
      <c r="H11" s="30" t="e">
        <f>#REF!</f>
        <v>#REF!</v>
      </c>
      <c r="I11" s="30"/>
      <c r="J11" s="8" t="e">
        <f t="shared" si="0"/>
        <v>#REF!</v>
      </c>
      <c r="K11" s="31" t="e">
        <f>#REF!</f>
        <v>#REF!</v>
      </c>
      <c r="L11" s="30" t="e">
        <f>#REF!</f>
        <v>#REF!</v>
      </c>
      <c r="M11" s="30" t="e">
        <f>#REF!</f>
        <v>#REF!</v>
      </c>
      <c r="N11" s="7"/>
      <c r="O11" s="34" t="e">
        <f t="shared" si="1"/>
        <v>#REF!</v>
      </c>
      <c r="P11" s="5" t="e">
        <f>#REF!</f>
        <v>#REF!</v>
      </c>
      <c r="Q11" s="7" t="e">
        <f>#REF!</f>
        <v>#REF!</v>
      </c>
      <c r="R11" s="7" t="e">
        <f>#REF!</f>
        <v>#REF!</v>
      </c>
      <c r="S11" s="7"/>
      <c r="T11" s="20" t="e">
        <f t="shared" si="2"/>
        <v>#REF!</v>
      </c>
      <c r="U11" s="5" t="e">
        <f>#REF!</f>
        <v>#REF!</v>
      </c>
      <c r="V11" s="7" t="e">
        <f>#REF!</f>
        <v>#REF!</v>
      </c>
      <c r="W11" s="7" t="e">
        <f>#REF!</f>
        <v>#REF!</v>
      </c>
      <c r="X11" s="7"/>
      <c r="Y11" s="9" t="e">
        <f t="shared" si="3"/>
        <v>#REF!</v>
      </c>
      <c r="Z11" s="59" t="e">
        <f t="shared" si="4"/>
        <v>#REF!</v>
      </c>
      <c r="AA11" s="35" t="e">
        <f t="shared" si="5"/>
        <v>#REF!</v>
      </c>
    </row>
    <row r="12" spans="1:27" ht="21.75" customHeight="1">
      <c r="A12" s="72" t="s">
        <v>30</v>
      </c>
      <c r="B12" s="73" t="s">
        <v>71</v>
      </c>
      <c r="C12" s="3">
        <v>1989</v>
      </c>
      <c r="D12" s="4" t="s">
        <v>72</v>
      </c>
      <c r="E12" s="55" t="s">
        <v>73</v>
      </c>
      <c r="F12" s="31" t="e">
        <f>#REF!</f>
        <v>#REF!</v>
      </c>
      <c r="G12" s="56" t="e">
        <f>#REF!</f>
        <v>#REF!</v>
      </c>
      <c r="H12" s="56" t="e">
        <f>#REF!</f>
        <v>#REF!</v>
      </c>
      <c r="I12" s="30"/>
      <c r="J12" s="8" t="e">
        <f t="shared" si="0"/>
        <v>#REF!</v>
      </c>
      <c r="K12" s="31" t="e">
        <f>#REF!</f>
        <v>#REF!</v>
      </c>
      <c r="L12" s="30" t="e">
        <f>#REF!</f>
        <v>#REF!</v>
      </c>
      <c r="M12" s="30" t="e">
        <f>#REF!</f>
        <v>#REF!</v>
      </c>
      <c r="N12" s="7">
        <v>0.5</v>
      </c>
      <c r="O12" s="32" t="e">
        <f t="shared" si="1"/>
        <v>#REF!</v>
      </c>
      <c r="P12" s="5" t="e">
        <f>#REF!</f>
        <v>#REF!</v>
      </c>
      <c r="Q12" s="7" t="e">
        <f>#REF!</f>
        <v>#REF!</v>
      </c>
      <c r="R12" s="7" t="e">
        <f>#REF!</f>
        <v>#REF!</v>
      </c>
      <c r="S12" s="7"/>
      <c r="T12" s="20" t="e">
        <f t="shared" si="2"/>
        <v>#REF!</v>
      </c>
      <c r="U12" s="5" t="e">
        <f>#REF!</f>
        <v>#REF!</v>
      </c>
      <c r="V12" s="7" t="e">
        <f>#REF!</f>
        <v>#REF!</v>
      </c>
      <c r="W12" s="7" t="e">
        <f>#REF!</f>
        <v>#REF!</v>
      </c>
      <c r="X12" s="7"/>
      <c r="Y12" s="9" t="e">
        <f t="shared" si="3"/>
        <v>#REF!</v>
      </c>
      <c r="Z12" s="57" t="e">
        <f t="shared" si="4"/>
        <v>#REF!</v>
      </c>
      <c r="AA12" s="35" t="e">
        <f t="shared" si="5"/>
        <v>#REF!</v>
      </c>
    </row>
    <row r="13" spans="1:27" ht="21.75" customHeight="1">
      <c r="A13" s="72" t="s">
        <v>31</v>
      </c>
      <c r="B13" s="73" t="s">
        <v>79</v>
      </c>
      <c r="C13" s="3" t="s">
        <v>80</v>
      </c>
      <c r="D13" s="4" t="s">
        <v>19</v>
      </c>
      <c r="E13" s="55" t="s">
        <v>14</v>
      </c>
      <c r="F13" s="31" t="e">
        <f>#REF!</f>
        <v>#REF!</v>
      </c>
      <c r="G13" s="30" t="e">
        <f>#REF!</f>
        <v>#REF!</v>
      </c>
      <c r="H13" s="30" t="e">
        <f>#REF!</f>
        <v>#REF!</v>
      </c>
      <c r="I13" s="30"/>
      <c r="J13" s="43" t="e">
        <f t="shared" si="0"/>
        <v>#REF!</v>
      </c>
      <c r="K13" s="31" t="e">
        <f>#REF!</f>
        <v>#REF!</v>
      </c>
      <c r="L13" s="30" t="e">
        <f>#REF!</f>
        <v>#REF!</v>
      </c>
      <c r="M13" s="30" t="e">
        <f>#REF!</f>
        <v>#REF!</v>
      </c>
      <c r="N13" s="7"/>
      <c r="O13" s="34" t="e">
        <f t="shared" si="1"/>
        <v>#REF!</v>
      </c>
      <c r="P13" s="5" t="e">
        <f>#REF!</f>
        <v>#REF!</v>
      </c>
      <c r="Q13" s="7" t="e">
        <f>#REF!</f>
        <v>#REF!</v>
      </c>
      <c r="R13" s="7" t="e">
        <f>#REF!</f>
        <v>#REF!</v>
      </c>
      <c r="S13" s="7"/>
      <c r="T13" s="20" t="e">
        <f t="shared" si="2"/>
        <v>#REF!</v>
      </c>
      <c r="U13" s="5" t="e">
        <f>#REF!</f>
        <v>#REF!</v>
      </c>
      <c r="V13" s="7" t="e">
        <f>#REF!</f>
        <v>#REF!</v>
      </c>
      <c r="W13" s="7" t="e">
        <f>#REF!</f>
        <v>#REF!</v>
      </c>
      <c r="X13" s="7"/>
      <c r="Y13" s="9" t="e">
        <f t="shared" si="3"/>
        <v>#REF!</v>
      </c>
      <c r="Z13" s="59" t="e">
        <f t="shared" si="4"/>
        <v>#REF!</v>
      </c>
      <c r="AA13" s="35" t="e">
        <f t="shared" si="5"/>
        <v>#REF!</v>
      </c>
    </row>
    <row r="14" spans="1:27" ht="21.75" customHeight="1">
      <c r="A14" s="72" t="s">
        <v>51</v>
      </c>
      <c r="B14" s="73" t="s">
        <v>77</v>
      </c>
      <c r="C14" s="3">
        <v>1990</v>
      </c>
      <c r="D14" s="4" t="s">
        <v>78</v>
      </c>
      <c r="E14" s="55" t="s">
        <v>14</v>
      </c>
      <c r="F14" s="31" t="e">
        <f>#REF!</f>
        <v>#REF!</v>
      </c>
      <c r="G14" s="30" t="e">
        <f>#REF!</f>
        <v>#REF!</v>
      </c>
      <c r="H14" s="30" t="e">
        <f>#REF!</f>
        <v>#REF!</v>
      </c>
      <c r="I14" s="30"/>
      <c r="J14" s="8" t="e">
        <f t="shared" si="0"/>
        <v>#REF!</v>
      </c>
      <c r="K14" s="31" t="e">
        <f>#REF!</f>
        <v>#REF!</v>
      </c>
      <c r="L14" s="61" t="e">
        <f>#REF!</f>
        <v>#REF!</v>
      </c>
      <c r="M14" s="30" t="e">
        <f>#REF!</f>
        <v>#REF!</v>
      </c>
      <c r="N14" s="7"/>
      <c r="O14" s="34" t="e">
        <f t="shared" si="1"/>
        <v>#REF!</v>
      </c>
      <c r="P14" s="5" t="e">
        <f>#REF!</f>
        <v>#REF!</v>
      </c>
      <c r="Q14" s="7" t="e">
        <f>#REF!</f>
        <v>#REF!</v>
      </c>
      <c r="R14" s="7" t="e">
        <f>#REF!</f>
        <v>#REF!</v>
      </c>
      <c r="S14" s="7"/>
      <c r="T14" s="20" t="e">
        <f t="shared" si="2"/>
        <v>#REF!</v>
      </c>
      <c r="U14" s="5" t="e">
        <f>#REF!</f>
        <v>#REF!</v>
      </c>
      <c r="V14" s="7" t="e">
        <f>#REF!</f>
        <v>#REF!</v>
      </c>
      <c r="W14" s="7" t="e">
        <f>#REF!</f>
        <v>#REF!</v>
      </c>
      <c r="X14" s="7"/>
      <c r="Y14" s="9" t="e">
        <f t="shared" si="3"/>
        <v>#REF!</v>
      </c>
      <c r="Z14" s="57" t="e">
        <f t="shared" si="4"/>
        <v>#REF!</v>
      </c>
      <c r="AA14" s="35" t="e">
        <f t="shared" si="5"/>
        <v>#REF!</v>
      </c>
    </row>
    <row r="15" spans="1:27" ht="21.75" customHeight="1">
      <c r="A15" s="72"/>
      <c r="B15" s="73" t="s">
        <v>83</v>
      </c>
      <c r="C15" s="36">
        <v>1990</v>
      </c>
      <c r="D15" s="33" t="s">
        <v>75</v>
      </c>
      <c r="E15" s="62" t="s">
        <v>14</v>
      </c>
      <c r="F15" s="31" t="e">
        <f>#REF!</f>
        <v>#REF!</v>
      </c>
      <c r="G15" s="30" t="e">
        <f>#REF!</f>
        <v>#REF!</v>
      </c>
      <c r="H15" s="30" t="e">
        <f>#REF!</f>
        <v>#REF!</v>
      </c>
      <c r="I15" s="30"/>
      <c r="J15" s="8" t="e">
        <f t="shared" si="0"/>
        <v>#REF!</v>
      </c>
      <c r="K15" s="31" t="e">
        <f>#REF!</f>
        <v>#REF!</v>
      </c>
      <c r="L15" s="30" t="e">
        <f>#REF!</f>
        <v>#REF!</v>
      </c>
      <c r="M15" s="30" t="e">
        <f>#REF!</f>
        <v>#REF!</v>
      </c>
      <c r="N15" s="7"/>
      <c r="O15" s="34" t="e">
        <f t="shared" si="1"/>
        <v>#REF!</v>
      </c>
      <c r="P15" s="5" t="e">
        <f>#REF!</f>
        <v>#REF!</v>
      </c>
      <c r="Q15" s="7" t="e">
        <f>#REF!</f>
        <v>#REF!</v>
      </c>
      <c r="R15" s="7" t="e">
        <f>#REF!</f>
        <v>#REF!</v>
      </c>
      <c r="S15" s="7"/>
      <c r="T15" s="20" t="e">
        <f t="shared" si="2"/>
        <v>#REF!</v>
      </c>
      <c r="U15" s="5" t="e">
        <f>#REF!</f>
        <v>#REF!</v>
      </c>
      <c r="V15" s="7" t="e">
        <f>#REF!</f>
        <v>#REF!</v>
      </c>
      <c r="W15" s="7" t="e">
        <f>#REF!</f>
        <v>#REF!</v>
      </c>
      <c r="X15" s="7"/>
      <c r="Y15" s="9" t="e">
        <f t="shared" si="3"/>
        <v>#REF!</v>
      </c>
      <c r="Z15" s="59" t="e">
        <f t="shared" si="4"/>
        <v>#REF!</v>
      </c>
      <c r="AA15" s="35" t="e">
        <f t="shared" si="5"/>
        <v>#REF!</v>
      </c>
    </row>
    <row r="16" spans="1:27" ht="21.75" customHeight="1">
      <c r="A16" s="72" t="s">
        <v>82</v>
      </c>
      <c r="B16" s="73" t="s">
        <v>81</v>
      </c>
      <c r="C16" s="36">
        <v>1990</v>
      </c>
      <c r="D16" s="33" t="s">
        <v>19</v>
      </c>
      <c r="E16" s="62" t="s">
        <v>14</v>
      </c>
      <c r="F16" s="31" t="e">
        <f>#REF!</f>
        <v>#REF!</v>
      </c>
      <c r="G16" s="30" t="e">
        <f>#REF!</f>
        <v>#REF!</v>
      </c>
      <c r="H16" s="30" t="e">
        <f>#REF!</f>
        <v>#REF!</v>
      </c>
      <c r="I16" s="30"/>
      <c r="J16" s="8" t="e">
        <f t="shared" si="0"/>
        <v>#REF!</v>
      </c>
      <c r="K16" s="31" t="e">
        <f>#REF!</f>
        <v>#REF!</v>
      </c>
      <c r="L16" s="30" t="e">
        <f>#REF!</f>
        <v>#REF!</v>
      </c>
      <c r="M16" s="30" t="e">
        <f>#REF!</f>
        <v>#REF!</v>
      </c>
      <c r="N16" s="7"/>
      <c r="O16" s="32" t="e">
        <f t="shared" si="1"/>
        <v>#REF!</v>
      </c>
      <c r="P16" s="5" t="e">
        <f>#REF!</f>
        <v>#REF!</v>
      </c>
      <c r="Q16" s="7" t="e">
        <f>#REF!</f>
        <v>#REF!</v>
      </c>
      <c r="R16" s="7" t="e">
        <f>#REF!</f>
        <v>#REF!</v>
      </c>
      <c r="S16" s="7"/>
      <c r="T16" s="20" t="e">
        <f t="shared" si="2"/>
        <v>#REF!</v>
      </c>
      <c r="U16" s="5" t="e">
        <f>#REF!</f>
        <v>#REF!</v>
      </c>
      <c r="V16" s="7" t="e">
        <f>#REF!</f>
        <v>#REF!</v>
      </c>
      <c r="W16" s="7" t="e">
        <f>#REF!</f>
        <v>#REF!</v>
      </c>
      <c r="X16" s="7"/>
      <c r="Y16" s="9" t="e">
        <f t="shared" si="3"/>
        <v>#REF!</v>
      </c>
      <c r="Z16" s="57" t="e">
        <f t="shared" si="4"/>
        <v>#REF!</v>
      </c>
      <c r="AA16" s="35" t="e">
        <f t="shared" si="5"/>
        <v>#REF!</v>
      </c>
    </row>
    <row r="17" spans="1:27" ht="21.75" customHeight="1">
      <c r="A17" s="74"/>
      <c r="B17" s="75"/>
      <c r="C17" s="36"/>
      <c r="D17" s="33"/>
      <c r="E17" s="62"/>
      <c r="F17" s="31"/>
      <c r="G17" s="30"/>
      <c r="H17" s="30"/>
      <c r="I17" s="30"/>
      <c r="J17" s="8"/>
      <c r="K17" s="31"/>
      <c r="L17" s="30"/>
      <c r="M17" s="30"/>
      <c r="N17" s="7"/>
      <c r="O17" s="32"/>
      <c r="P17" s="5" t="e">
        <f>#REF!</f>
        <v>#REF!</v>
      </c>
      <c r="Q17" s="7" t="e">
        <f>#REF!</f>
        <v>#REF!</v>
      </c>
      <c r="R17" s="7" t="e">
        <f>#REF!</f>
        <v>#REF!</v>
      </c>
      <c r="S17" s="7"/>
      <c r="T17" s="20" t="e">
        <f t="shared" si="2"/>
        <v>#REF!</v>
      </c>
      <c r="U17" s="5" t="e">
        <f>#REF!</f>
        <v>#REF!</v>
      </c>
      <c r="V17" s="7" t="e">
        <f>#REF!</f>
        <v>#REF!</v>
      </c>
      <c r="W17" s="7" t="e">
        <f>#REF!</f>
        <v>#REF!</v>
      </c>
      <c r="X17" s="7"/>
      <c r="Y17" s="9" t="e">
        <f t="shared" si="3"/>
        <v>#REF!</v>
      </c>
      <c r="Z17" s="59" t="e">
        <f t="shared" si="4"/>
        <v>#REF!</v>
      </c>
      <c r="AA17" s="35" t="e">
        <f t="shared" si="5"/>
        <v>#REF!</v>
      </c>
    </row>
    <row r="18" spans="1:27" ht="21.75" customHeight="1">
      <c r="A18" s="76" t="s">
        <v>84</v>
      </c>
      <c r="B18" s="75"/>
      <c r="C18" s="36"/>
      <c r="D18" s="33"/>
      <c r="E18" s="62"/>
      <c r="F18" s="31"/>
      <c r="G18" s="30"/>
      <c r="H18" s="30"/>
      <c r="I18" s="30"/>
      <c r="J18" s="8"/>
      <c r="K18" s="31"/>
      <c r="L18" s="30"/>
      <c r="M18" s="30"/>
      <c r="N18" s="7"/>
      <c r="O18" s="32"/>
      <c r="P18" s="5" t="e">
        <f>#REF!</f>
        <v>#REF!</v>
      </c>
      <c r="Q18" s="7" t="e">
        <f>#REF!</f>
        <v>#REF!</v>
      </c>
      <c r="R18" s="7" t="e">
        <f>#REF!</f>
        <v>#REF!</v>
      </c>
      <c r="S18" s="7"/>
      <c r="T18" s="20" t="e">
        <f t="shared" si="2"/>
        <v>#REF!</v>
      </c>
      <c r="U18" s="5" t="e">
        <f>#REF!</f>
        <v>#REF!</v>
      </c>
      <c r="V18" s="7" t="e">
        <f>#REF!</f>
        <v>#REF!</v>
      </c>
      <c r="W18" s="7" t="e">
        <f>#REF!</f>
        <v>#REF!</v>
      </c>
      <c r="X18" s="7"/>
      <c r="Y18" s="9" t="e">
        <f t="shared" si="3"/>
        <v>#REF!</v>
      </c>
      <c r="Z18" s="57" t="e">
        <f t="shared" si="4"/>
        <v>#REF!</v>
      </c>
      <c r="AA18" s="35" t="e">
        <f t="shared" si="5"/>
        <v>#REF!</v>
      </c>
    </row>
    <row r="19" spans="1:27" ht="21.75" customHeight="1">
      <c r="A19" s="76" t="s">
        <v>85</v>
      </c>
      <c r="B19" s="75"/>
      <c r="C19" s="36"/>
      <c r="D19" s="33"/>
      <c r="E19" s="62"/>
      <c r="F19" s="31"/>
      <c r="G19" s="30"/>
      <c r="H19" s="30"/>
      <c r="I19" s="30"/>
      <c r="J19" s="8"/>
      <c r="K19" s="31"/>
      <c r="L19" s="30"/>
      <c r="M19" s="30"/>
      <c r="N19" s="38"/>
      <c r="O19" s="32"/>
      <c r="P19" s="5" t="e">
        <f>#REF!</f>
        <v>#REF!</v>
      </c>
      <c r="Q19" s="7" t="e">
        <f>#REF!</f>
        <v>#REF!</v>
      </c>
      <c r="R19" s="7" t="e">
        <f>#REF!</f>
        <v>#REF!</v>
      </c>
      <c r="S19" s="7"/>
      <c r="T19" s="20" t="e">
        <f t="shared" si="2"/>
        <v>#REF!</v>
      </c>
      <c r="U19" s="5" t="e">
        <f>#REF!</f>
        <v>#REF!</v>
      </c>
      <c r="V19" s="7" t="e">
        <f>#REF!</f>
        <v>#REF!</v>
      </c>
      <c r="W19" s="7" t="e">
        <f>#REF!</f>
        <v>#REF!</v>
      </c>
      <c r="X19" s="7"/>
      <c r="Y19" s="9" t="e">
        <f t="shared" si="3"/>
        <v>#REF!</v>
      </c>
      <c r="Z19" s="57" t="e">
        <f t="shared" si="4"/>
        <v>#REF!</v>
      </c>
      <c r="AA19" s="35" t="e">
        <f t="shared" si="5"/>
        <v>#REF!</v>
      </c>
    </row>
    <row r="20" spans="1:27" ht="21.75" customHeight="1">
      <c r="A20" s="76" t="s">
        <v>86</v>
      </c>
      <c r="B20" s="75"/>
      <c r="C20" s="36"/>
      <c r="D20" s="33"/>
      <c r="E20" s="62"/>
      <c r="F20" s="37"/>
      <c r="G20" s="38"/>
      <c r="H20" s="38"/>
      <c r="I20" s="38"/>
      <c r="J20" s="8">
        <f>(F20+G20)/2+H20-I20</f>
        <v>0</v>
      </c>
      <c r="K20" s="37"/>
      <c r="L20" s="38"/>
      <c r="M20" s="38"/>
      <c r="N20" s="38"/>
      <c r="O20" s="32">
        <f>(K20+L20)/2+M20-N20</f>
        <v>0</v>
      </c>
      <c r="P20" s="31"/>
      <c r="Q20" s="30"/>
      <c r="R20" s="77"/>
      <c r="S20" s="38"/>
      <c r="T20" s="39"/>
      <c r="U20" s="37"/>
      <c r="V20" s="38"/>
      <c r="W20" s="38"/>
      <c r="X20" s="38"/>
      <c r="Y20" s="78"/>
      <c r="Z20" s="77"/>
      <c r="AA20" s="79"/>
    </row>
    <row r="21" spans="1:27" ht="21.75" customHeight="1">
      <c r="A21" s="80" t="s">
        <v>87</v>
      </c>
      <c r="B21" s="81"/>
      <c r="C21" s="21"/>
      <c r="D21" s="22"/>
      <c r="E21" s="64"/>
      <c r="F21" s="23"/>
      <c r="G21" s="24"/>
      <c r="H21" s="24"/>
      <c r="I21" s="24"/>
      <c r="J21" s="28"/>
      <c r="K21" s="23"/>
      <c r="L21" s="24"/>
      <c r="M21" s="24"/>
      <c r="N21" s="24"/>
      <c r="O21" s="26"/>
      <c r="P21" s="23"/>
      <c r="Q21" s="24"/>
      <c r="R21" s="24"/>
      <c r="S21" s="24"/>
      <c r="T21" s="28"/>
      <c r="U21" s="23"/>
      <c r="V21" s="24"/>
      <c r="W21" s="24"/>
      <c r="X21" s="24"/>
      <c r="Y21" s="26"/>
      <c r="Z21" s="82"/>
      <c r="AA21" s="40"/>
    </row>
    <row r="22" spans="2:4" ht="12.75">
      <c r="B22" s="42"/>
      <c r="D22" s="42"/>
    </row>
    <row r="23" spans="2:4" ht="12.75">
      <c r="B23" s="42"/>
      <c r="D23" s="42"/>
    </row>
    <row r="24" spans="2:4" ht="12.75">
      <c r="B24" s="42"/>
      <c r="D24" s="42"/>
    </row>
    <row r="25" spans="2:4" ht="12.75">
      <c r="B25" s="42"/>
      <c r="D25" s="42"/>
    </row>
  </sheetData>
  <sheetProtection/>
  <mergeCells count="12">
    <mergeCell ref="AA4:AA5"/>
    <mergeCell ref="A2:AA2"/>
    <mergeCell ref="A4:A5"/>
    <mergeCell ref="B4:B5"/>
    <mergeCell ref="C4:C5"/>
    <mergeCell ref="D4:D5"/>
    <mergeCell ref="E4:E5"/>
    <mergeCell ref="F4:J4"/>
    <mergeCell ref="K4:O4"/>
    <mergeCell ref="P4:T4"/>
    <mergeCell ref="U4:Y4"/>
    <mergeCell ref="Z4:Z5"/>
  </mergeCells>
  <printOptions horizontalCentered="1"/>
  <pageMargins left="0.19652777777777777" right="0.19652777777777777" top="0.7479166666666667" bottom="0.39375" header="0.19652777777777777" footer="0.15763888888888888"/>
  <pageSetup fitToHeight="1" fitToWidth="1" horizontalDpi="300" verticalDpi="300" orientation="landscape" paperSize="9" r:id="rId2"/>
  <headerFooter alignWithMargins="0">
    <oddHeader>&amp;C&amp;"Comic Sans MS,tučné"&amp;22Citroën Cup 2006 aneb K Budějicům cesta po sedmnácté</oddHeader>
    <oddFooter>&amp;C&amp;"Comic Sans MS,Tučná kurzíva"&amp;14České Budějovice 14.-15.10.2006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4"/>
  <sheetViews>
    <sheetView zoomScalePageLayoutView="0" workbookViewId="0" topLeftCell="B1">
      <selection activeCell="A50" sqref="A50"/>
    </sheetView>
  </sheetViews>
  <sheetFormatPr defaultColWidth="9.00390625" defaultRowHeight="12.75"/>
  <cols>
    <col min="1" max="1" width="0" style="1" hidden="1" customWidth="1"/>
    <col min="2" max="2" width="20.625" style="1" customWidth="1"/>
    <col min="3" max="3" width="7.00390625" style="1" customWidth="1"/>
    <col min="4" max="4" width="26.00390625" style="1" customWidth="1"/>
    <col min="5" max="5" width="9.125" style="1" customWidth="1"/>
    <col min="6" max="15" width="0" style="1" hidden="1" customWidth="1"/>
    <col min="16" max="16" width="5.25390625" style="1" customWidth="1"/>
    <col min="17" max="17" width="6.00390625" style="1" customWidth="1"/>
    <col min="18" max="19" width="5.25390625" style="1" customWidth="1"/>
    <col min="20" max="20" width="14.00390625" style="1" customWidth="1"/>
    <col min="21" max="27" width="0" style="1" hidden="1" customWidth="1"/>
    <col min="28" max="28" width="0" style="0" hidden="1" customWidth="1"/>
  </cols>
  <sheetData>
    <row r="2" spans="1:27" ht="28.5">
      <c r="A2" s="158" t="s">
        <v>55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</row>
    <row r="4" spans="1:27" ht="32.25" customHeight="1">
      <c r="A4" s="159" t="s">
        <v>56</v>
      </c>
      <c r="B4" s="160" t="s">
        <v>57</v>
      </c>
      <c r="C4" s="160" t="s">
        <v>58</v>
      </c>
      <c r="D4" s="160" t="s">
        <v>59</v>
      </c>
      <c r="E4" s="161" t="s">
        <v>60</v>
      </c>
      <c r="F4" s="162"/>
      <c r="G4" s="162"/>
      <c r="H4" s="162"/>
      <c r="I4" s="162"/>
      <c r="J4" s="162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4" t="s">
        <v>61</v>
      </c>
      <c r="AA4" s="157" t="s">
        <v>62</v>
      </c>
    </row>
    <row r="5" spans="1:27" ht="12.75">
      <c r="A5" s="159"/>
      <c r="B5" s="160"/>
      <c r="C5" s="160"/>
      <c r="D5" s="160"/>
      <c r="E5" s="161"/>
      <c r="F5" s="13" t="s">
        <v>8</v>
      </c>
      <c r="G5" s="14" t="s">
        <v>38</v>
      </c>
      <c r="H5" s="14" t="s">
        <v>9</v>
      </c>
      <c r="I5" s="14" t="s">
        <v>10</v>
      </c>
      <c r="J5" s="15" t="s">
        <v>39</v>
      </c>
      <c r="K5" s="13" t="s">
        <v>8</v>
      </c>
      <c r="L5" s="14" t="s">
        <v>38</v>
      </c>
      <c r="M5" s="14" t="s">
        <v>9</v>
      </c>
      <c r="N5" s="14" t="s">
        <v>10</v>
      </c>
      <c r="O5" s="15" t="s">
        <v>39</v>
      </c>
      <c r="P5" s="13" t="s">
        <v>8</v>
      </c>
      <c r="Q5" s="14" t="s">
        <v>38</v>
      </c>
      <c r="R5" s="14" t="s">
        <v>9</v>
      </c>
      <c r="S5" s="14" t="s">
        <v>10</v>
      </c>
      <c r="T5" s="16" t="s">
        <v>39</v>
      </c>
      <c r="U5" s="13" t="s">
        <v>8</v>
      </c>
      <c r="V5" s="14" t="s">
        <v>38</v>
      </c>
      <c r="W5" s="14" t="s">
        <v>9</v>
      </c>
      <c r="X5" s="14" t="s">
        <v>10</v>
      </c>
      <c r="Y5" s="16" t="s">
        <v>39</v>
      </c>
      <c r="Z5" s="164"/>
      <c r="AA5" s="157"/>
    </row>
    <row r="6" spans="1:27" ht="21.75" customHeight="1">
      <c r="A6" s="44" t="s">
        <v>63</v>
      </c>
      <c r="B6" s="84" t="s">
        <v>64</v>
      </c>
      <c r="C6" s="46">
        <v>1990</v>
      </c>
      <c r="D6" s="47" t="s">
        <v>65</v>
      </c>
      <c r="E6" s="48" t="s">
        <v>14</v>
      </c>
      <c r="F6" s="17">
        <v>5.35</v>
      </c>
      <c r="G6" s="18">
        <v>7.966</v>
      </c>
      <c r="H6" s="18">
        <v>8.3</v>
      </c>
      <c r="I6" s="18"/>
      <c r="J6" s="49">
        <v>14.958000000000002</v>
      </c>
      <c r="K6" s="17">
        <v>3.5</v>
      </c>
      <c r="L6" s="18">
        <v>6.866</v>
      </c>
      <c r="M6" s="18">
        <v>8.3</v>
      </c>
      <c r="N6" s="18">
        <v>0.5</v>
      </c>
      <c r="O6" s="19">
        <v>12.983000000000002</v>
      </c>
      <c r="P6" s="17">
        <v>5.2</v>
      </c>
      <c r="Q6" s="18">
        <v>7.833</v>
      </c>
      <c r="R6" s="18">
        <v>8.2</v>
      </c>
      <c r="S6" s="18"/>
      <c r="T6" s="50">
        <v>14.7165</v>
      </c>
      <c r="U6" s="17">
        <v>4.05</v>
      </c>
      <c r="V6" s="18">
        <v>5.833</v>
      </c>
      <c r="W6" s="18">
        <v>7.7</v>
      </c>
      <c r="X6" s="18"/>
      <c r="Y6" s="50">
        <v>12.641499999999999</v>
      </c>
      <c r="Z6" s="51">
        <v>55.3</v>
      </c>
      <c r="AA6" s="52">
        <f aca="true" t="shared" si="0" ref="AA6:AA16">RANK(Z6,Z$6:Z$16,0)</f>
        <v>1</v>
      </c>
    </row>
    <row r="7" spans="1:27" ht="21.75" customHeight="1">
      <c r="A7" s="53" t="s">
        <v>53</v>
      </c>
      <c r="B7" s="54" t="s">
        <v>66</v>
      </c>
      <c r="C7" s="3">
        <v>1989</v>
      </c>
      <c r="D7" s="4" t="s">
        <v>67</v>
      </c>
      <c r="E7" s="55" t="s">
        <v>68</v>
      </c>
      <c r="F7" s="31">
        <v>4.8</v>
      </c>
      <c r="G7" s="30">
        <v>5.966</v>
      </c>
      <c r="H7" s="30">
        <v>8.15</v>
      </c>
      <c r="I7" s="30"/>
      <c r="J7" s="8">
        <v>13.532999999999998</v>
      </c>
      <c r="K7" s="31">
        <v>5.55</v>
      </c>
      <c r="L7" s="30">
        <v>5.833</v>
      </c>
      <c r="M7" s="56">
        <v>8</v>
      </c>
      <c r="N7" s="7"/>
      <c r="O7" s="34">
        <v>13.691500000000001</v>
      </c>
      <c r="P7" s="5">
        <v>4.45</v>
      </c>
      <c r="Q7" s="7">
        <v>7.366</v>
      </c>
      <c r="R7" s="6">
        <v>8</v>
      </c>
      <c r="S7" s="7"/>
      <c r="T7" s="9">
        <v>13.907999999999998</v>
      </c>
      <c r="U7" s="5">
        <v>4.85</v>
      </c>
      <c r="V7" s="7">
        <v>6.966</v>
      </c>
      <c r="W7" s="7">
        <v>7.95</v>
      </c>
      <c r="X7" s="7"/>
      <c r="Y7" s="32">
        <v>13.857999999999999</v>
      </c>
      <c r="Z7" s="57">
        <f>Y7+T7+O7+J7</f>
        <v>54.9905</v>
      </c>
      <c r="AA7" s="35">
        <f t="shared" si="0"/>
        <v>2</v>
      </c>
    </row>
    <row r="8" spans="1:27" ht="21.75" customHeight="1">
      <c r="A8" s="53" t="s">
        <v>54</v>
      </c>
      <c r="B8" s="54" t="s">
        <v>76</v>
      </c>
      <c r="C8" s="3">
        <v>1990</v>
      </c>
      <c r="D8" s="4" t="s">
        <v>19</v>
      </c>
      <c r="E8" s="55" t="s">
        <v>14</v>
      </c>
      <c r="F8" s="31">
        <v>3.55</v>
      </c>
      <c r="G8" s="30">
        <v>6.6</v>
      </c>
      <c r="H8" s="30">
        <v>7.55</v>
      </c>
      <c r="I8" s="30"/>
      <c r="J8" s="8">
        <v>12.625</v>
      </c>
      <c r="K8" s="31">
        <v>3.8</v>
      </c>
      <c r="L8" s="30">
        <v>7.3</v>
      </c>
      <c r="M8" s="30">
        <v>8.35</v>
      </c>
      <c r="N8" s="7">
        <v>0.5</v>
      </c>
      <c r="O8" s="32">
        <v>13.4</v>
      </c>
      <c r="P8" s="5">
        <v>4.25</v>
      </c>
      <c r="Q8" s="7">
        <v>7.7</v>
      </c>
      <c r="R8" s="7">
        <v>7.8</v>
      </c>
      <c r="S8" s="7"/>
      <c r="T8" s="9">
        <v>13.775</v>
      </c>
      <c r="U8" s="5">
        <v>3.45</v>
      </c>
      <c r="V8" s="7">
        <v>6.133</v>
      </c>
      <c r="W8" s="7">
        <v>7.4</v>
      </c>
      <c r="X8" s="7"/>
      <c r="Y8" s="34">
        <v>12.191500000000001</v>
      </c>
      <c r="Z8" s="57">
        <v>52.334</v>
      </c>
      <c r="AA8" s="35">
        <f t="shared" si="0"/>
        <v>3</v>
      </c>
    </row>
    <row r="9" spans="1:27" ht="21.75" customHeight="1">
      <c r="A9" s="53" t="s">
        <v>26</v>
      </c>
      <c r="B9" s="54" t="s">
        <v>69</v>
      </c>
      <c r="C9" s="3">
        <v>1990</v>
      </c>
      <c r="D9" s="60" t="s">
        <v>65</v>
      </c>
      <c r="E9" s="55" t="s">
        <v>14</v>
      </c>
      <c r="F9" s="31">
        <v>3.1</v>
      </c>
      <c r="G9" s="30">
        <v>7.6</v>
      </c>
      <c r="H9" s="30">
        <v>8.1</v>
      </c>
      <c r="I9" s="30"/>
      <c r="J9" s="8">
        <v>13.45</v>
      </c>
      <c r="K9" s="31">
        <v>1.65</v>
      </c>
      <c r="L9" s="30">
        <v>6.433</v>
      </c>
      <c r="M9" s="30">
        <v>7.95</v>
      </c>
      <c r="N9" s="7"/>
      <c r="O9" s="34">
        <v>11.991500000000002</v>
      </c>
      <c r="P9" s="5">
        <v>4.35</v>
      </c>
      <c r="Q9" s="7">
        <v>7.433</v>
      </c>
      <c r="R9" s="7">
        <v>7.8</v>
      </c>
      <c r="S9" s="7"/>
      <c r="T9" s="12">
        <v>13.691500000000001</v>
      </c>
      <c r="U9" s="58">
        <v>3</v>
      </c>
      <c r="V9" s="7">
        <v>6.1</v>
      </c>
      <c r="W9" s="7">
        <v>7.85</v>
      </c>
      <c r="X9" s="7"/>
      <c r="Y9" s="9">
        <v>12.4</v>
      </c>
      <c r="Z9" s="59">
        <f>Y9+T9+O9+J9</f>
        <v>51.533</v>
      </c>
      <c r="AA9" s="35">
        <f t="shared" si="0"/>
        <v>4</v>
      </c>
    </row>
    <row r="10" spans="1:27" ht="21.75" customHeight="1">
      <c r="A10" s="53" t="s">
        <v>27</v>
      </c>
      <c r="B10" s="54" t="s">
        <v>70</v>
      </c>
      <c r="C10" s="3">
        <v>1988</v>
      </c>
      <c r="D10" s="4" t="s">
        <v>19</v>
      </c>
      <c r="E10" s="55" t="s">
        <v>14</v>
      </c>
      <c r="F10" s="29">
        <v>4</v>
      </c>
      <c r="G10" s="30">
        <v>6.133</v>
      </c>
      <c r="H10" s="30">
        <v>8.2</v>
      </c>
      <c r="I10" s="30">
        <v>0.2</v>
      </c>
      <c r="J10" s="43">
        <v>13.0665</v>
      </c>
      <c r="K10" s="31">
        <v>3.8</v>
      </c>
      <c r="L10" s="30">
        <v>6.6</v>
      </c>
      <c r="M10" s="30">
        <v>8.3</v>
      </c>
      <c r="N10" s="7"/>
      <c r="O10" s="32">
        <v>13.5</v>
      </c>
      <c r="P10" s="5">
        <v>4.45</v>
      </c>
      <c r="Q10" s="7">
        <v>6.9</v>
      </c>
      <c r="R10" s="7">
        <v>7.9</v>
      </c>
      <c r="S10" s="7"/>
      <c r="T10" s="32">
        <v>13.575</v>
      </c>
      <c r="U10" s="5">
        <v>2.2</v>
      </c>
      <c r="V10" s="7">
        <v>6.133</v>
      </c>
      <c r="W10" s="7">
        <v>8.05</v>
      </c>
      <c r="X10" s="7">
        <v>0.5</v>
      </c>
      <c r="Y10" s="12">
        <v>11.716499999999996</v>
      </c>
      <c r="Z10" s="57">
        <v>50.992</v>
      </c>
      <c r="AA10" s="35">
        <f t="shared" si="0"/>
        <v>5</v>
      </c>
    </row>
    <row r="11" spans="1:27" ht="21.75" customHeight="1">
      <c r="A11" s="53"/>
      <c r="B11" s="54" t="s">
        <v>74</v>
      </c>
      <c r="C11" s="3">
        <v>1989</v>
      </c>
      <c r="D11" s="4" t="s">
        <v>75</v>
      </c>
      <c r="E11" s="55" t="s">
        <v>14</v>
      </c>
      <c r="F11" s="31">
        <v>3.1</v>
      </c>
      <c r="G11" s="30">
        <v>7.033</v>
      </c>
      <c r="H11" s="30">
        <v>7.6</v>
      </c>
      <c r="I11" s="30"/>
      <c r="J11" s="43">
        <v>12.6665</v>
      </c>
      <c r="K11" s="31">
        <v>3.2</v>
      </c>
      <c r="L11" s="30">
        <v>6.2</v>
      </c>
      <c r="M11" s="30">
        <v>8.35</v>
      </c>
      <c r="N11" s="7"/>
      <c r="O11" s="32">
        <v>13.05</v>
      </c>
      <c r="P11" s="5">
        <v>3.65</v>
      </c>
      <c r="Q11" s="7">
        <v>7.366</v>
      </c>
      <c r="R11" s="7">
        <v>8.05</v>
      </c>
      <c r="S11" s="7"/>
      <c r="T11" s="9">
        <v>13.558</v>
      </c>
      <c r="U11" s="5">
        <v>2.1</v>
      </c>
      <c r="V11" s="7">
        <v>6.4</v>
      </c>
      <c r="W11" s="7">
        <v>7.6</v>
      </c>
      <c r="X11" s="7"/>
      <c r="Y11" s="9">
        <v>11.85</v>
      </c>
      <c r="Z11" s="57">
        <v>50.984</v>
      </c>
      <c r="AA11" s="35">
        <f t="shared" si="0"/>
        <v>6</v>
      </c>
    </row>
    <row r="12" spans="1:27" ht="21.75" customHeight="1">
      <c r="A12" s="53" t="s">
        <v>30</v>
      </c>
      <c r="B12" s="54" t="s">
        <v>71</v>
      </c>
      <c r="C12" s="3">
        <v>1989</v>
      </c>
      <c r="D12" s="4" t="s">
        <v>72</v>
      </c>
      <c r="E12" s="55" t="s">
        <v>73</v>
      </c>
      <c r="F12" s="31">
        <v>3.75</v>
      </c>
      <c r="G12" s="56">
        <v>6</v>
      </c>
      <c r="H12" s="56">
        <v>8</v>
      </c>
      <c r="I12" s="30"/>
      <c r="J12" s="8">
        <v>12.875</v>
      </c>
      <c r="K12" s="31">
        <v>2.95</v>
      </c>
      <c r="L12" s="30">
        <v>5.8</v>
      </c>
      <c r="M12" s="30">
        <v>8.1</v>
      </c>
      <c r="N12" s="7">
        <v>0.5</v>
      </c>
      <c r="O12" s="32">
        <v>11.975</v>
      </c>
      <c r="P12" s="5">
        <v>4</v>
      </c>
      <c r="Q12" s="7">
        <v>7.533</v>
      </c>
      <c r="R12" s="7">
        <v>7.75</v>
      </c>
      <c r="S12" s="7">
        <v>0.2</v>
      </c>
      <c r="T12" s="12">
        <v>13.316500000000001</v>
      </c>
      <c r="U12" s="5">
        <v>2.65</v>
      </c>
      <c r="V12" s="7">
        <v>5.1</v>
      </c>
      <c r="W12" s="7">
        <v>7.7</v>
      </c>
      <c r="X12" s="7">
        <v>0.5</v>
      </c>
      <c r="Y12" s="32">
        <v>11.075</v>
      </c>
      <c r="Z12" s="57">
        <f>Y12+T12+O12+J12</f>
        <v>49.2415</v>
      </c>
      <c r="AA12" s="35">
        <f t="shared" si="0"/>
        <v>7</v>
      </c>
    </row>
    <row r="13" spans="1:27" ht="21.75" customHeight="1">
      <c r="A13" s="53" t="s">
        <v>31</v>
      </c>
      <c r="B13" s="54" t="s">
        <v>79</v>
      </c>
      <c r="C13" s="3" t="s">
        <v>80</v>
      </c>
      <c r="D13" s="4" t="s">
        <v>19</v>
      </c>
      <c r="E13" s="55" t="s">
        <v>14</v>
      </c>
      <c r="F13" s="31">
        <v>3.2</v>
      </c>
      <c r="G13" s="30">
        <v>6.033</v>
      </c>
      <c r="H13" s="30">
        <v>7.45</v>
      </c>
      <c r="I13" s="30"/>
      <c r="J13" s="43">
        <v>12.0665</v>
      </c>
      <c r="K13" s="31">
        <v>2.35</v>
      </c>
      <c r="L13" s="30">
        <v>5.333</v>
      </c>
      <c r="M13" s="30">
        <v>7.8</v>
      </c>
      <c r="N13" s="7"/>
      <c r="O13" s="34">
        <v>11.641499999999997</v>
      </c>
      <c r="P13" s="5">
        <v>4.65</v>
      </c>
      <c r="Q13" s="7">
        <v>6.4</v>
      </c>
      <c r="R13" s="7">
        <v>7.7</v>
      </c>
      <c r="S13" s="7">
        <v>0.2</v>
      </c>
      <c r="T13" s="32">
        <v>13.025</v>
      </c>
      <c r="U13" s="58">
        <v>2</v>
      </c>
      <c r="V13" s="7">
        <v>4.533</v>
      </c>
      <c r="W13" s="7">
        <v>7.05</v>
      </c>
      <c r="X13" s="7"/>
      <c r="Y13" s="12">
        <v>10.316500000000001</v>
      </c>
      <c r="Z13" s="57">
        <v>47.051</v>
      </c>
      <c r="AA13" s="35">
        <f t="shared" si="0"/>
        <v>8</v>
      </c>
    </row>
    <row r="14" spans="1:27" ht="21.75" customHeight="1">
      <c r="A14" s="53" t="s">
        <v>51</v>
      </c>
      <c r="B14" s="54" t="s">
        <v>81</v>
      </c>
      <c r="C14" s="3">
        <v>1990</v>
      </c>
      <c r="D14" s="4" t="s">
        <v>19</v>
      </c>
      <c r="E14" s="55" t="s">
        <v>14</v>
      </c>
      <c r="F14" s="31">
        <v>2.35</v>
      </c>
      <c r="G14" s="30">
        <v>5.666</v>
      </c>
      <c r="H14" s="30">
        <v>7.05</v>
      </c>
      <c r="I14" s="30"/>
      <c r="J14" s="8">
        <v>11.058</v>
      </c>
      <c r="K14" s="31">
        <v>1.65</v>
      </c>
      <c r="L14" s="30">
        <v>4.366</v>
      </c>
      <c r="M14" s="30">
        <v>7.05</v>
      </c>
      <c r="N14" s="7"/>
      <c r="O14" s="32">
        <v>10.058</v>
      </c>
      <c r="P14" s="5">
        <v>2.1</v>
      </c>
      <c r="Q14" s="7">
        <v>6.366</v>
      </c>
      <c r="R14" s="7">
        <v>7.2</v>
      </c>
      <c r="S14" s="7"/>
      <c r="T14" s="9">
        <v>11.433</v>
      </c>
      <c r="U14" s="5">
        <v>2.45</v>
      </c>
      <c r="V14" s="7">
        <v>5.466</v>
      </c>
      <c r="W14" s="7">
        <v>7.2</v>
      </c>
      <c r="X14" s="7"/>
      <c r="Y14" s="32">
        <v>11.158000000000001</v>
      </c>
      <c r="Z14" s="57">
        <v>45.392</v>
      </c>
      <c r="AA14" s="35">
        <f t="shared" si="0"/>
        <v>9</v>
      </c>
    </row>
    <row r="15" spans="1:27" ht="21.75" customHeight="1">
      <c r="A15" s="53"/>
      <c r="B15" s="54" t="s">
        <v>77</v>
      </c>
      <c r="C15" s="36">
        <v>1990</v>
      </c>
      <c r="D15" s="33" t="s">
        <v>78</v>
      </c>
      <c r="E15" s="62" t="s">
        <v>14</v>
      </c>
      <c r="F15" s="31">
        <v>3.3</v>
      </c>
      <c r="G15" s="30">
        <v>5.9</v>
      </c>
      <c r="H15" s="30">
        <v>7.55</v>
      </c>
      <c r="I15" s="30"/>
      <c r="J15" s="8">
        <v>12.15</v>
      </c>
      <c r="K15" s="31">
        <v>1.6</v>
      </c>
      <c r="L15" s="61">
        <v>5.433</v>
      </c>
      <c r="M15" s="30">
        <v>7.25</v>
      </c>
      <c r="N15" s="7"/>
      <c r="O15" s="34">
        <v>10.7665</v>
      </c>
      <c r="P15" s="5">
        <v>2.8</v>
      </c>
      <c r="Q15" s="7">
        <v>5.133</v>
      </c>
      <c r="R15" s="7">
        <v>7.35</v>
      </c>
      <c r="S15" s="7"/>
      <c r="T15" s="12">
        <v>11.316500000000001</v>
      </c>
      <c r="U15" s="5">
        <v>2.45</v>
      </c>
      <c r="V15" s="7">
        <v>4.766</v>
      </c>
      <c r="W15" s="7">
        <v>7.2</v>
      </c>
      <c r="X15" s="7"/>
      <c r="Y15" s="9">
        <v>10.807999999999998</v>
      </c>
      <c r="Z15" s="59">
        <f>Y15+T15+O15+J15</f>
        <v>45.041</v>
      </c>
      <c r="AA15" s="35">
        <f t="shared" si="0"/>
        <v>10</v>
      </c>
    </row>
    <row r="16" spans="1:27" ht="21.75" customHeight="1">
      <c r="A16" s="53" t="s">
        <v>82</v>
      </c>
      <c r="B16" s="63" t="s">
        <v>83</v>
      </c>
      <c r="C16" s="21">
        <v>1990</v>
      </c>
      <c r="D16" s="22" t="s">
        <v>75</v>
      </c>
      <c r="E16" s="64" t="s">
        <v>14</v>
      </c>
      <c r="F16" s="65">
        <v>2.15</v>
      </c>
      <c r="G16" s="66">
        <v>5.166</v>
      </c>
      <c r="H16" s="66">
        <v>6.65</v>
      </c>
      <c r="I16" s="66"/>
      <c r="J16" s="25">
        <v>10.308</v>
      </c>
      <c r="K16" s="65">
        <v>1.75</v>
      </c>
      <c r="L16" s="66">
        <v>4.333</v>
      </c>
      <c r="M16" s="66">
        <v>7.35</v>
      </c>
      <c r="N16" s="24"/>
      <c r="O16" s="67">
        <v>10.3915</v>
      </c>
      <c r="P16" s="23">
        <v>2.95</v>
      </c>
      <c r="Q16" s="24">
        <v>5.2</v>
      </c>
      <c r="R16" s="66">
        <v>7.05</v>
      </c>
      <c r="S16" s="24"/>
      <c r="T16" s="26">
        <v>11.125</v>
      </c>
      <c r="U16" s="23">
        <v>1.8</v>
      </c>
      <c r="V16" s="24">
        <v>3.433</v>
      </c>
      <c r="W16" s="24">
        <v>7.05</v>
      </c>
      <c r="X16" s="24"/>
      <c r="Y16" s="41">
        <v>9.6665</v>
      </c>
      <c r="Z16" s="68">
        <v>41.492</v>
      </c>
      <c r="AA16" s="40">
        <f t="shared" si="0"/>
        <v>11</v>
      </c>
    </row>
    <row r="17" spans="2:4" ht="12.75">
      <c r="B17" s="42"/>
      <c r="D17" s="42"/>
    </row>
    <row r="18" spans="2:4" ht="12.75">
      <c r="B18" s="42"/>
      <c r="D18" s="42"/>
    </row>
    <row r="19" spans="2:4" ht="12.75">
      <c r="B19" s="42"/>
      <c r="D19" s="42"/>
    </row>
    <row r="20" spans="2:4" ht="12.75">
      <c r="B20" s="42"/>
      <c r="D20" s="42"/>
    </row>
    <row r="21" spans="2:4" ht="12.75">
      <c r="B21" s="42"/>
      <c r="D21" s="42"/>
    </row>
    <row r="22" spans="2:4" ht="12.75">
      <c r="B22" s="42"/>
      <c r="D22" s="42"/>
    </row>
    <row r="23" spans="2:4" ht="12.75">
      <c r="B23" s="42"/>
      <c r="D23" s="42"/>
    </row>
    <row r="24" spans="2:4" ht="12.75">
      <c r="B24" s="42"/>
      <c r="D24" s="42"/>
    </row>
  </sheetData>
  <sheetProtection/>
  <mergeCells count="12">
    <mergeCell ref="AA4:AA5"/>
    <mergeCell ref="A2:AA2"/>
    <mergeCell ref="A4:A5"/>
    <mergeCell ref="B4:B5"/>
    <mergeCell ref="C4:C5"/>
    <mergeCell ref="D4:D5"/>
    <mergeCell ref="E4:E5"/>
    <mergeCell ref="F4:J4"/>
    <mergeCell ref="K4:O4"/>
    <mergeCell ref="P4:T4"/>
    <mergeCell ref="U4:Y4"/>
    <mergeCell ref="Z4:Z5"/>
  </mergeCells>
  <printOptions horizontalCentered="1"/>
  <pageMargins left="0.19652777777777777" right="0.19652777777777777" top="0.7479166666666667" bottom="0.39375" header="0.19652777777777777" footer="0.15763888888888888"/>
  <pageSetup fitToHeight="1" fitToWidth="1" horizontalDpi="300" verticalDpi="300" orientation="landscape" paperSize="9" r:id="rId2"/>
  <headerFooter alignWithMargins="0">
    <oddHeader>&amp;C&amp;"Comic Sans MS,tučné"&amp;22Citroën Cup 2006 aneb K Budějicům cesta po sedmnácté</oddHeader>
    <oddFooter>&amp;C&amp;"Comic Sans MS,Tučná kurzíva"&amp;14České Budějovice 14.-15.10.2006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4"/>
  <sheetViews>
    <sheetView zoomScalePageLayoutView="0" workbookViewId="0" topLeftCell="B1">
      <selection activeCell="A50" sqref="A50"/>
    </sheetView>
  </sheetViews>
  <sheetFormatPr defaultColWidth="9.00390625" defaultRowHeight="12.75"/>
  <cols>
    <col min="1" max="1" width="0" style="1" hidden="1" customWidth="1"/>
    <col min="2" max="2" width="20.625" style="1" customWidth="1"/>
    <col min="3" max="3" width="7.00390625" style="1" customWidth="1"/>
    <col min="4" max="4" width="26.00390625" style="1" customWidth="1"/>
    <col min="5" max="5" width="9.125" style="1" customWidth="1"/>
    <col min="6" max="20" width="0" style="1" hidden="1" customWidth="1"/>
    <col min="21" max="21" width="5.25390625" style="1" customWidth="1"/>
    <col min="22" max="22" width="6.00390625" style="1" customWidth="1"/>
    <col min="23" max="24" width="5.25390625" style="1" customWidth="1"/>
    <col min="25" max="25" width="14.00390625" style="1" customWidth="1"/>
    <col min="26" max="27" width="0" style="1" hidden="1" customWidth="1"/>
  </cols>
  <sheetData>
    <row r="2" spans="1:27" ht="28.5">
      <c r="A2" s="158" t="s">
        <v>55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</row>
    <row r="4" spans="1:27" ht="32.25" customHeight="1">
      <c r="A4" s="159" t="s">
        <v>56</v>
      </c>
      <c r="B4" s="160" t="s">
        <v>57</v>
      </c>
      <c r="C4" s="160" t="s">
        <v>58</v>
      </c>
      <c r="D4" s="160" t="s">
        <v>59</v>
      </c>
      <c r="E4" s="161" t="s">
        <v>60</v>
      </c>
      <c r="F4" s="162"/>
      <c r="G4" s="162"/>
      <c r="H4" s="162"/>
      <c r="I4" s="162"/>
      <c r="J4" s="162"/>
      <c r="K4" s="163"/>
      <c r="L4" s="163"/>
      <c r="M4" s="163"/>
      <c r="N4" s="163"/>
      <c r="O4" s="163"/>
      <c r="P4" s="162"/>
      <c r="Q4" s="162"/>
      <c r="R4" s="162"/>
      <c r="S4" s="162"/>
      <c r="T4" s="162"/>
      <c r="U4" s="163"/>
      <c r="V4" s="163"/>
      <c r="W4" s="163"/>
      <c r="X4" s="163"/>
      <c r="Y4" s="163"/>
      <c r="Z4" s="164" t="s">
        <v>61</v>
      </c>
      <c r="AA4" s="157" t="s">
        <v>62</v>
      </c>
    </row>
    <row r="5" spans="1:27" ht="12.75">
      <c r="A5" s="159"/>
      <c r="B5" s="160"/>
      <c r="C5" s="160"/>
      <c r="D5" s="160"/>
      <c r="E5" s="161"/>
      <c r="F5" s="13" t="s">
        <v>8</v>
      </c>
      <c r="G5" s="14" t="s">
        <v>38</v>
      </c>
      <c r="H5" s="14" t="s">
        <v>9</v>
      </c>
      <c r="I5" s="14" t="s">
        <v>10</v>
      </c>
      <c r="J5" s="15" t="s">
        <v>39</v>
      </c>
      <c r="K5" s="13" t="s">
        <v>8</v>
      </c>
      <c r="L5" s="14" t="s">
        <v>38</v>
      </c>
      <c r="M5" s="14" t="s">
        <v>9</v>
      </c>
      <c r="N5" s="14" t="s">
        <v>10</v>
      </c>
      <c r="O5" s="15" t="s">
        <v>39</v>
      </c>
      <c r="P5" s="13" t="s">
        <v>8</v>
      </c>
      <c r="Q5" s="14" t="s">
        <v>38</v>
      </c>
      <c r="R5" s="14" t="s">
        <v>9</v>
      </c>
      <c r="S5" s="14" t="s">
        <v>10</v>
      </c>
      <c r="T5" s="15" t="s">
        <v>39</v>
      </c>
      <c r="U5" s="13" t="s">
        <v>8</v>
      </c>
      <c r="V5" s="14" t="s">
        <v>38</v>
      </c>
      <c r="W5" s="14" t="s">
        <v>9</v>
      </c>
      <c r="X5" s="14" t="s">
        <v>10</v>
      </c>
      <c r="Y5" s="16" t="s">
        <v>39</v>
      </c>
      <c r="Z5" s="164"/>
      <c r="AA5" s="157"/>
    </row>
    <row r="6" spans="1:27" ht="21.75" customHeight="1">
      <c r="A6" s="44" t="s">
        <v>63</v>
      </c>
      <c r="B6" s="45" t="s">
        <v>66</v>
      </c>
      <c r="C6" s="46">
        <v>1989</v>
      </c>
      <c r="D6" s="47" t="s">
        <v>67</v>
      </c>
      <c r="E6" s="48" t="s">
        <v>68</v>
      </c>
      <c r="F6" s="17">
        <v>4.8</v>
      </c>
      <c r="G6" s="18">
        <v>5.966</v>
      </c>
      <c r="H6" s="18">
        <v>8.15</v>
      </c>
      <c r="I6" s="18"/>
      <c r="J6" s="49">
        <v>13.532999999999998</v>
      </c>
      <c r="K6" s="17">
        <v>5.55</v>
      </c>
      <c r="L6" s="18">
        <v>5.833</v>
      </c>
      <c r="M6" s="85">
        <v>8</v>
      </c>
      <c r="N6" s="18"/>
      <c r="O6" s="50">
        <v>13.691500000000001</v>
      </c>
      <c r="P6" s="17">
        <v>4.45</v>
      </c>
      <c r="Q6" s="18">
        <v>7.366</v>
      </c>
      <c r="R6" s="85">
        <v>8</v>
      </c>
      <c r="S6" s="18"/>
      <c r="T6" s="49">
        <v>13.907999999999998</v>
      </c>
      <c r="U6" s="17">
        <v>4.85</v>
      </c>
      <c r="V6" s="18">
        <v>6.966</v>
      </c>
      <c r="W6" s="18">
        <v>7.95</v>
      </c>
      <c r="X6" s="18"/>
      <c r="Y6" s="19">
        <v>13.857999999999999</v>
      </c>
      <c r="Z6" s="51">
        <v>55.3</v>
      </c>
      <c r="AA6" s="52">
        <f aca="true" t="shared" si="0" ref="AA6:AA16">RANK(Z6,Z$6:Z$16,0)</f>
        <v>1</v>
      </c>
    </row>
    <row r="7" spans="1:27" ht="21.75" customHeight="1">
      <c r="A7" s="53" t="s">
        <v>53</v>
      </c>
      <c r="B7" s="2" t="s">
        <v>64</v>
      </c>
      <c r="C7" s="3">
        <v>1990</v>
      </c>
      <c r="D7" s="4" t="s">
        <v>65</v>
      </c>
      <c r="E7" s="55" t="s">
        <v>14</v>
      </c>
      <c r="F7" s="31">
        <v>5.35</v>
      </c>
      <c r="G7" s="30">
        <v>7.966</v>
      </c>
      <c r="H7" s="30">
        <v>8.3</v>
      </c>
      <c r="I7" s="30"/>
      <c r="J7" s="8">
        <v>14.958000000000002</v>
      </c>
      <c r="K7" s="31">
        <v>3.5</v>
      </c>
      <c r="L7" s="30">
        <v>6.866</v>
      </c>
      <c r="M7" s="30">
        <v>8.3</v>
      </c>
      <c r="N7" s="7">
        <v>0.5</v>
      </c>
      <c r="O7" s="32">
        <v>12.983000000000002</v>
      </c>
      <c r="P7" s="5">
        <v>5.2</v>
      </c>
      <c r="Q7" s="7">
        <v>7.833</v>
      </c>
      <c r="R7" s="7">
        <v>8.2</v>
      </c>
      <c r="S7" s="7"/>
      <c r="T7" s="11">
        <v>14.7165</v>
      </c>
      <c r="U7" s="5">
        <v>4.05</v>
      </c>
      <c r="V7" s="7">
        <v>5.833</v>
      </c>
      <c r="W7" s="7">
        <v>7.7</v>
      </c>
      <c r="X7" s="7"/>
      <c r="Y7" s="34">
        <v>12.641499999999999</v>
      </c>
      <c r="Z7" s="57">
        <f>Y7+T7+O7+J7</f>
        <v>55.29900000000001</v>
      </c>
      <c r="AA7" s="35">
        <f t="shared" si="0"/>
        <v>2</v>
      </c>
    </row>
    <row r="8" spans="1:27" ht="21.75" customHeight="1">
      <c r="A8" s="53" t="s">
        <v>54</v>
      </c>
      <c r="B8" s="54" t="s">
        <v>76</v>
      </c>
      <c r="C8" s="3">
        <v>1990</v>
      </c>
      <c r="D8" s="4" t="s">
        <v>19</v>
      </c>
      <c r="E8" s="55" t="s">
        <v>14</v>
      </c>
      <c r="F8" s="31">
        <v>3.55</v>
      </c>
      <c r="G8" s="30">
        <v>6.6</v>
      </c>
      <c r="H8" s="30">
        <v>7.55</v>
      </c>
      <c r="I8" s="30"/>
      <c r="J8" s="8">
        <v>12.625</v>
      </c>
      <c r="K8" s="31">
        <v>3.8</v>
      </c>
      <c r="L8" s="30">
        <v>7.3</v>
      </c>
      <c r="M8" s="30">
        <v>8.35</v>
      </c>
      <c r="N8" s="7">
        <v>0.5</v>
      </c>
      <c r="O8" s="32">
        <v>13.4</v>
      </c>
      <c r="P8" s="5">
        <v>4.25</v>
      </c>
      <c r="Q8" s="7">
        <v>7.7</v>
      </c>
      <c r="R8" s="7">
        <v>7.8</v>
      </c>
      <c r="S8" s="7"/>
      <c r="T8" s="20">
        <v>13.775</v>
      </c>
      <c r="U8" s="58">
        <v>3</v>
      </c>
      <c r="V8" s="7">
        <v>6.1</v>
      </c>
      <c r="W8" s="7">
        <v>7.85</v>
      </c>
      <c r="X8" s="7"/>
      <c r="Y8" s="32">
        <v>12.4</v>
      </c>
      <c r="Z8" s="57">
        <v>52.334</v>
      </c>
      <c r="AA8" s="35">
        <f t="shared" si="0"/>
        <v>3</v>
      </c>
    </row>
    <row r="9" spans="1:27" ht="21.75" customHeight="1">
      <c r="A9" s="53" t="s">
        <v>26</v>
      </c>
      <c r="B9" s="54" t="s">
        <v>70</v>
      </c>
      <c r="C9" s="3">
        <v>1988</v>
      </c>
      <c r="D9" s="4" t="s">
        <v>19</v>
      </c>
      <c r="E9" s="55" t="s">
        <v>14</v>
      </c>
      <c r="F9" s="29">
        <v>4</v>
      </c>
      <c r="G9" s="30">
        <v>6.133</v>
      </c>
      <c r="H9" s="30">
        <v>8.2</v>
      </c>
      <c r="I9" s="30">
        <v>0.2</v>
      </c>
      <c r="J9" s="43">
        <v>13.0665</v>
      </c>
      <c r="K9" s="31">
        <v>3.8</v>
      </c>
      <c r="L9" s="30">
        <v>6.6</v>
      </c>
      <c r="M9" s="30">
        <v>8.3</v>
      </c>
      <c r="N9" s="7"/>
      <c r="O9" s="32">
        <v>13.5</v>
      </c>
      <c r="P9" s="5">
        <v>4.45</v>
      </c>
      <c r="Q9" s="7">
        <v>6.9</v>
      </c>
      <c r="R9" s="7">
        <v>7.9</v>
      </c>
      <c r="S9" s="7"/>
      <c r="T9" s="20">
        <v>13.575</v>
      </c>
      <c r="U9" s="5">
        <v>3.45</v>
      </c>
      <c r="V9" s="7">
        <v>6.133</v>
      </c>
      <c r="W9" s="7">
        <v>7.4</v>
      </c>
      <c r="X9" s="7"/>
      <c r="Y9" s="12">
        <v>12.191500000000001</v>
      </c>
      <c r="Z9" s="59">
        <f>Y9+T9+O9+J9</f>
        <v>52.333</v>
      </c>
      <c r="AA9" s="35">
        <f t="shared" si="0"/>
        <v>4</v>
      </c>
    </row>
    <row r="10" spans="1:27" ht="21.75" customHeight="1">
      <c r="A10" s="53" t="s">
        <v>27</v>
      </c>
      <c r="B10" s="54" t="s">
        <v>69</v>
      </c>
      <c r="C10" s="3">
        <v>1990</v>
      </c>
      <c r="D10" s="60" t="s">
        <v>65</v>
      </c>
      <c r="E10" s="55" t="s">
        <v>14</v>
      </c>
      <c r="F10" s="31">
        <v>3.1</v>
      </c>
      <c r="G10" s="30">
        <v>7.6</v>
      </c>
      <c r="H10" s="30">
        <v>8.1</v>
      </c>
      <c r="I10" s="30"/>
      <c r="J10" s="8">
        <v>13.45</v>
      </c>
      <c r="K10" s="31">
        <v>1.65</v>
      </c>
      <c r="L10" s="30">
        <v>6.433</v>
      </c>
      <c r="M10" s="30">
        <v>7.95</v>
      </c>
      <c r="N10" s="7"/>
      <c r="O10" s="34">
        <v>11.991500000000002</v>
      </c>
      <c r="P10" s="5">
        <v>4.35</v>
      </c>
      <c r="Q10" s="7">
        <v>7.433</v>
      </c>
      <c r="R10" s="7">
        <v>7.8</v>
      </c>
      <c r="S10" s="7"/>
      <c r="T10" s="34">
        <v>13.691500000000001</v>
      </c>
      <c r="U10" s="5">
        <v>2.1</v>
      </c>
      <c r="V10" s="7">
        <v>6.4</v>
      </c>
      <c r="W10" s="7">
        <v>7.6</v>
      </c>
      <c r="X10" s="7"/>
      <c r="Y10" s="9">
        <v>11.85</v>
      </c>
      <c r="Z10" s="57">
        <v>50.992</v>
      </c>
      <c r="AA10" s="35">
        <f t="shared" si="0"/>
        <v>5</v>
      </c>
    </row>
    <row r="11" spans="1:27" ht="21.75" customHeight="1">
      <c r="A11" s="53"/>
      <c r="B11" s="54" t="s">
        <v>74</v>
      </c>
      <c r="C11" s="3">
        <v>1989</v>
      </c>
      <c r="D11" s="4" t="s">
        <v>75</v>
      </c>
      <c r="E11" s="55" t="s">
        <v>14</v>
      </c>
      <c r="F11" s="31">
        <v>3.1</v>
      </c>
      <c r="G11" s="30">
        <v>7.033</v>
      </c>
      <c r="H11" s="30">
        <v>7.6</v>
      </c>
      <c r="I11" s="30"/>
      <c r="J11" s="43">
        <v>12.6665</v>
      </c>
      <c r="K11" s="31">
        <v>3.2</v>
      </c>
      <c r="L11" s="30">
        <v>6.2</v>
      </c>
      <c r="M11" s="30">
        <v>8.35</v>
      </c>
      <c r="N11" s="7"/>
      <c r="O11" s="32">
        <v>13.05</v>
      </c>
      <c r="P11" s="5">
        <v>3.65</v>
      </c>
      <c r="Q11" s="7">
        <v>7.366</v>
      </c>
      <c r="R11" s="7">
        <v>8.05</v>
      </c>
      <c r="S11" s="7"/>
      <c r="T11" s="20">
        <v>13.558</v>
      </c>
      <c r="U11" s="5">
        <v>2.2</v>
      </c>
      <c r="V11" s="7">
        <v>6.133</v>
      </c>
      <c r="W11" s="7">
        <v>8.05</v>
      </c>
      <c r="X11" s="7">
        <v>0.5</v>
      </c>
      <c r="Y11" s="12">
        <v>11.716499999999996</v>
      </c>
      <c r="Z11" s="57">
        <v>50.984</v>
      </c>
      <c r="AA11" s="35">
        <f t="shared" si="0"/>
        <v>6</v>
      </c>
    </row>
    <row r="12" spans="1:27" ht="21.75" customHeight="1">
      <c r="A12" s="53" t="s">
        <v>30</v>
      </c>
      <c r="B12" s="54" t="s">
        <v>77</v>
      </c>
      <c r="C12" s="3">
        <v>1990</v>
      </c>
      <c r="D12" s="4" t="s">
        <v>78</v>
      </c>
      <c r="E12" s="55" t="s">
        <v>14</v>
      </c>
      <c r="F12" s="31">
        <v>3.3</v>
      </c>
      <c r="G12" s="30">
        <v>5.9</v>
      </c>
      <c r="H12" s="30">
        <v>7.55</v>
      </c>
      <c r="I12" s="30"/>
      <c r="J12" s="8">
        <v>12.15</v>
      </c>
      <c r="K12" s="31">
        <v>1.6</v>
      </c>
      <c r="L12" s="61">
        <v>5.433</v>
      </c>
      <c r="M12" s="30">
        <v>7.25</v>
      </c>
      <c r="N12" s="7"/>
      <c r="O12" s="34">
        <v>10.7665</v>
      </c>
      <c r="P12" s="5">
        <v>2.8</v>
      </c>
      <c r="Q12" s="7">
        <v>5.133</v>
      </c>
      <c r="R12" s="7">
        <v>7.35</v>
      </c>
      <c r="S12" s="7"/>
      <c r="T12" s="11">
        <v>11.316500000000001</v>
      </c>
      <c r="U12" s="5">
        <v>2.45</v>
      </c>
      <c r="V12" s="7">
        <v>5.466</v>
      </c>
      <c r="W12" s="7">
        <v>7.2</v>
      </c>
      <c r="X12" s="7"/>
      <c r="Y12" s="32">
        <v>11.158000000000001</v>
      </c>
      <c r="Z12" s="57">
        <f>Y12+T12+O12+J12</f>
        <v>45.391</v>
      </c>
      <c r="AA12" s="35">
        <f t="shared" si="0"/>
        <v>10</v>
      </c>
    </row>
    <row r="13" spans="1:27" ht="21.75" customHeight="1">
      <c r="A13" s="53" t="s">
        <v>31</v>
      </c>
      <c r="B13" s="54" t="s">
        <v>71</v>
      </c>
      <c r="C13" s="3">
        <v>1989</v>
      </c>
      <c r="D13" s="4" t="s">
        <v>72</v>
      </c>
      <c r="E13" s="55" t="s">
        <v>73</v>
      </c>
      <c r="F13" s="31">
        <v>3.75</v>
      </c>
      <c r="G13" s="56">
        <v>6</v>
      </c>
      <c r="H13" s="56">
        <v>8</v>
      </c>
      <c r="I13" s="30"/>
      <c r="J13" s="8">
        <v>12.875</v>
      </c>
      <c r="K13" s="31">
        <v>2.95</v>
      </c>
      <c r="L13" s="30">
        <v>5.8</v>
      </c>
      <c r="M13" s="30">
        <v>8.1</v>
      </c>
      <c r="N13" s="7">
        <v>0.5</v>
      </c>
      <c r="O13" s="32">
        <v>11.975</v>
      </c>
      <c r="P13" s="5">
        <v>4</v>
      </c>
      <c r="Q13" s="7">
        <v>7.533</v>
      </c>
      <c r="R13" s="7">
        <v>7.75</v>
      </c>
      <c r="S13" s="7">
        <v>0.2</v>
      </c>
      <c r="T13" s="34">
        <v>13.316500000000001</v>
      </c>
      <c r="U13" s="5">
        <v>2.65</v>
      </c>
      <c r="V13" s="7">
        <v>5.1</v>
      </c>
      <c r="W13" s="7">
        <v>7.7</v>
      </c>
      <c r="X13" s="7">
        <v>0.5</v>
      </c>
      <c r="Y13" s="9">
        <v>11.075</v>
      </c>
      <c r="Z13" s="57">
        <v>47.051</v>
      </c>
      <c r="AA13" s="35">
        <f t="shared" si="0"/>
        <v>7</v>
      </c>
    </row>
    <row r="14" spans="1:27" ht="21.75" customHeight="1">
      <c r="A14" s="53" t="s">
        <v>51</v>
      </c>
      <c r="B14" s="54" t="s">
        <v>81</v>
      </c>
      <c r="C14" s="3">
        <v>1990</v>
      </c>
      <c r="D14" s="4" t="s">
        <v>19</v>
      </c>
      <c r="E14" s="55" t="s">
        <v>14</v>
      </c>
      <c r="F14" s="31">
        <v>2.35</v>
      </c>
      <c r="G14" s="30">
        <v>5.666</v>
      </c>
      <c r="H14" s="30">
        <v>7.05</v>
      </c>
      <c r="I14" s="30"/>
      <c r="J14" s="8">
        <v>11.058</v>
      </c>
      <c r="K14" s="31">
        <v>1.65</v>
      </c>
      <c r="L14" s="30">
        <v>4.366</v>
      </c>
      <c r="M14" s="30">
        <v>7.05</v>
      </c>
      <c r="N14" s="7"/>
      <c r="O14" s="32">
        <v>10.058</v>
      </c>
      <c r="P14" s="5">
        <v>2.1</v>
      </c>
      <c r="Q14" s="7">
        <v>6.366</v>
      </c>
      <c r="R14" s="7">
        <v>7.2</v>
      </c>
      <c r="S14" s="7"/>
      <c r="T14" s="20">
        <v>11.433</v>
      </c>
      <c r="U14" s="5">
        <v>2.45</v>
      </c>
      <c r="V14" s="7">
        <v>4.766</v>
      </c>
      <c r="W14" s="7">
        <v>7.2</v>
      </c>
      <c r="X14" s="7"/>
      <c r="Y14" s="32">
        <v>10.807999999999998</v>
      </c>
      <c r="Z14" s="57">
        <v>45.392</v>
      </c>
      <c r="AA14" s="35">
        <f t="shared" si="0"/>
        <v>9</v>
      </c>
    </row>
    <row r="15" spans="1:27" ht="21.75" customHeight="1">
      <c r="A15" s="53"/>
      <c r="B15" s="54" t="s">
        <v>79</v>
      </c>
      <c r="C15" s="36" t="s">
        <v>80</v>
      </c>
      <c r="D15" s="33" t="s">
        <v>19</v>
      </c>
      <c r="E15" s="62" t="s">
        <v>14</v>
      </c>
      <c r="F15" s="31">
        <v>3.2</v>
      </c>
      <c r="G15" s="30">
        <v>6.033</v>
      </c>
      <c r="H15" s="30">
        <v>7.45</v>
      </c>
      <c r="I15" s="30"/>
      <c r="J15" s="43">
        <v>12.0665</v>
      </c>
      <c r="K15" s="31">
        <v>2.35</v>
      </c>
      <c r="L15" s="30">
        <v>5.333</v>
      </c>
      <c r="M15" s="30">
        <v>7.8</v>
      </c>
      <c r="N15" s="7"/>
      <c r="O15" s="34">
        <v>11.641499999999997</v>
      </c>
      <c r="P15" s="5">
        <v>4.65</v>
      </c>
      <c r="Q15" s="7">
        <v>6.4</v>
      </c>
      <c r="R15" s="7">
        <v>7.7</v>
      </c>
      <c r="S15" s="7">
        <v>0.2</v>
      </c>
      <c r="T15" s="20">
        <v>13.025</v>
      </c>
      <c r="U15" s="58">
        <v>2</v>
      </c>
      <c r="V15" s="7">
        <v>4.533</v>
      </c>
      <c r="W15" s="7">
        <v>7.05</v>
      </c>
      <c r="X15" s="7"/>
      <c r="Y15" s="12">
        <v>10.316500000000001</v>
      </c>
      <c r="Z15" s="59">
        <f>Y15+T15+O15+J15</f>
        <v>47.0495</v>
      </c>
      <c r="AA15" s="35">
        <f t="shared" si="0"/>
        <v>8</v>
      </c>
    </row>
    <row r="16" spans="1:27" ht="21.75" customHeight="1">
      <c r="A16" s="53" t="s">
        <v>82</v>
      </c>
      <c r="B16" s="63" t="s">
        <v>83</v>
      </c>
      <c r="C16" s="21">
        <v>1990</v>
      </c>
      <c r="D16" s="22" t="s">
        <v>75</v>
      </c>
      <c r="E16" s="64" t="s">
        <v>14</v>
      </c>
      <c r="F16" s="65">
        <v>2.15</v>
      </c>
      <c r="G16" s="66">
        <v>5.166</v>
      </c>
      <c r="H16" s="66">
        <v>6.65</v>
      </c>
      <c r="I16" s="66"/>
      <c r="J16" s="25">
        <v>10.308</v>
      </c>
      <c r="K16" s="65">
        <v>1.75</v>
      </c>
      <c r="L16" s="66">
        <v>4.333</v>
      </c>
      <c r="M16" s="66">
        <v>7.35</v>
      </c>
      <c r="N16" s="24"/>
      <c r="O16" s="67">
        <v>10.3915</v>
      </c>
      <c r="P16" s="23">
        <v>2.95</v>
      </c>
      <c r="Q16" s="24">
        <v>5.2</v>
      </c>
      <c r="R16" s="66">
        <v>7.05</v>
      </c>
      <c r="S16" s="24"/>
      <c r="T16" s="28">
        <v>11.125</v>
      </c>
      <c r="U16" s="23">
        <v>1.8</v>
      </c>
      <c r="V16" s="24">
        <v>3.433</v>
      </c>
      <c r="W16" s="24">
        <v>7.05</v>
      </c>
      <c r="X16" s="24"/>
      <c r="Y16" s="41">
        <v>9.6665</v>
      </c>
      <c r="Z16" s="68">
        <v>41.492</v>
      </c>
      <c r="AA16" s="40">
        <f t="shared" si="0"/>
        <v>11</v>
      </c>
    </row>
    <row r="17" spans="2:4" ht="12.75">
      <c r="B17" s="42"/>
      <c r="D17" s="42"/>
    </row>
    <row r="18" spans="2:4" ht="12.75">
      <c r="B18" s="42"/>
      <c r="D18" s="42"/>
    </row>
    <row r="19" spans="2:4" ht="12.75">
      <c r="B19" s="42"/>
      <c r="D19" s="42"/>
    </row>
    <row r="20" spans="2:4" ht="12.75">
      <c r="B20" s="42"/>
      <c r="D20" s="42"/>
    </row>
    <row r="21" spans="2:4" ht="12.75">
      <c r="B21" s="42"/>
      <c r="D21" s="42"/>
    </row>
    <row r="22" spans="2:4" ht="12.75">
      <c r="B22" s="42"/>
      <c r="D22" s="42"/>
    </row>
    <row r="23" spans="2:4" ht="12.75">
      <c r="B23" s="42"/>
      <c r="D23" s="42"/>
    </row>
    <row r="24" spans="2:4" ht="12.75">
      <c r="B24" s="42"/>
      <c r="D24" s="42"/>
    </row>
  </sheetData>
  <sheetProtection/>
  <mergeCells count="12">
    <mergeCell ref="AA4:AA5"/>
    <mergeCell ref="A2:AA2"/>
    <mergeCell ref="A4:A5"/>
    <mergeCell ref="B4:B5"/>
    <mergeCell ref="C4:C5"/>
    <mergeCell ref="D4:D5"/>
    <mergeCell ref="E4:E5"/>
    <mergeCell ref="F4:J4"/>
    <mergeCell ref="K4:O4"/>
    <mergeCell ref="P4:T4"/>
    <mergeCell ref="U4:Y4"/>
    <mergeCell ref="Z4:Z5"/>
  </mergeCells>
  <printOptions horizontalCentered="1"/>
  <pageMargins left="0.19652777777777777" right="0.19652777777777777" top="0.7479166666666667" bottom="0.39375" header="0.19652777777777777" footer="0.15763888888888888"/>
  <pageSetup fitToHeight="1" fitToWidth="1" horizontalDpi="300" verticalDpi="300" orientation="landscape" paperSize="9" r:id="rId2"/>
  <headerFooter alignWithMargins="0">
    <oddHeader>&amp;C&amp;"Comic Sans MS,tučné"&amp;22Citroën Cup 2006 aneb K Budějicům cesta po sedmnácté</oddHeader>
    <oddFooter>&amp;C&amp;"Comic Sans MS,Tučná kurzíva"&amp;14České Budějovice 14.-15.10.2006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6"/>
  <sheetViews>
    <sheetView zoomScalePageLayoutView="0" workbookViewId="0" topLeftCell="B1">
      <selection activeCell="S24" sqref="S24"/>
    </sheetView>
  </sheetViews>
  <sheetFormatPr defaultColWidth="9.00390625" defaultRowHeight="12.75"/>
  <cols>
    <col min="1" max="1" width="0" style="1" hidden="1" customWidth="1"/>
    <col min="2" max="2" width="20.625" style="1" customWidth="1"/>
    <col min="3" max="3" width="7.00390625" style="1" customWidth="1"/>
    <col min="4" max="4" width="26.00390625" style="1" customWidth="1"/>
    <col min="5" max="5" width="9.125" style="1" customWidth="1"/>
    <col min="6" max="6" width="5.25390625" style="1" customWidth="1"/>
    <col min="7" max="7" width="6.00390625" style="1" customWidth="1"/>
    <col min="8" max="9" width="5.25390625" style="1" customWidth="1"/>
    <col min="10" max="10" width="14.00390625" style="1" customWidth="1"/>
    <col min="11" max="17" width="0" style="1" hidden="1" customWidth="1"/>
  </cols>
  <sheetData>
    <row r="2" spans="1:17" ht="28.5">
      <c r="A2" s="158" t="s">
        <v>88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</row>
    <row r="4" spans="1:17" ht="32.25" customHeight="1">
      <c r="A4" s="165" t="s">
        <v>56</v>
      </c>
      <c r="B4" s="159" t="s">
        <v>57</v>
      </c>
      <c r="C4" s="160" t="s">
        <v>58</v>
      </c>
      <c r="D4" s="160" t="s">
        <v>59</v>
      </c>
      <c r="E4" s="161" t="s">
        <v>89</v>
      </c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4" t="s">
        <v>61</v>
      </c>
      <c r="Q4" s="157" t="s">
        <v>62</v>
      </c>
    </row>
    <row r="5" spans="1:17" ht="12.75">
      <c r="A5" s="165"/>
      <c r="B5" s="159"/>
      <c r="C5" s="160"/>
      <c r="D5" s="160"/>
      <c r="E5" s="161"/>
      <c r="F5" s="13" t="s">
        <v>8</v>
      </c>
      <c r="G5" s="14" t="s">
        <v>38</v>
      </c>
      <c r="H5" s="14" t="s">
        <v>9</v>
      </c>
      <c r="I5" s="14" t="s">
        <v>10</v>
      </c>
      <c r="J5" s="16" t="s">
        <v>39</v>
      </c>
      <c r="K5" s="13" t="s">
        <v>8</v>
      </c>
      <c r="L5" s="14" t="s">
        <v>38</v>
      </c>
      <c r="M5" s="14" t="s">
        <v>9</v>
      </c>
      <c r="N5" s="14" t="s">
        <v>10</v>
      </c>
      <c r="O5" s="16" t="s">
        <v>39</v>
      </c>
      <c r="P5" s="164"/>
      <c r="Q5" s="157"/>
    </row>
    <row r="6" spans="1:17" ht="16.5" customHeight="1">
      <c r="A6" s="44" t="s">
        <v>90</v>
      </c>
      <c r="B6" s="84" t="s">
        <v>91</v>
      </c>
      <c r="C6" s="86">
        <v>1994</v>
      </c>
      <c r="D6" s="47" t="s">
        <v>92</v>
      </c>
      <c r="E6" s="48" t="s">
        <v>93</v>
      </c>
      <c r="F6" s="87" t="e">
        <f>#REF!</f>
        <v>#REF!</v>
      </c>
      <c r="G6" s="18" t="e">
        <f>#REF!</f>
        <v>#REF!</v>
      </c>
      <c r="H6" s="18" t="e">
        <f>#REF!</f>
        <v>#REF!</v>
      </c>
      <c r="I6" s="18"/>
      <c r="J6" s="19" t="e">
        <f aca="true" t="shared" si="0" ref="J6:J20">(F6+G6)/2+H6-I6</f>
        <v>#REF!</v>
      </c>
      <c r="K6" s="17" t="e">
        <f>#REF!</f>
        <v>#REF!</v>
      </c>
      <c r="L6" s="18" t="e">
        <f>#REF!</f>
        <v>#REF!</v>
      </c>
      <c r="M6" s="18" t="e">
        <f>#REF!</f>
        <v>#REF!</v>
      </c>
      <c r="N6" s="18"/>
      <c r="O6" s="19" t="e">
        <f aca="true" t="shared" si="1" ref="O6:O20">(K6+L6)/2+M6-N6</f>
        <v>#REF!</v>
      </c>
      <c r="P6" s="71" t="e">
        <f>J6+O6</f>
        <v>#REF!</v>
      </c>
      <c r="Q6" s="10" t="e">
        <f aca="true" t="shared" si="2" ref="Q6:Q20">RANK(P6,P$6:P$20,0)</f>
        <v>#REF!</v>
      </c>
    </row>
    <row r="7" spans="1:17" ht="16.5" customHeight="1">
      <c r="A7" s="53" t="s">
        <v>31</v>
      </c>
      <c r="B7" s="88" t="s">
        <v>94</v>
      </c>
      <c r="C7" s="3">
        <v>1994</v>
      </c>
      <c r="D7" s="4" t="s">
        <v>95</v>
      </c>
      <c r="E7" s="55" t="s">
        <v>35</v>
      </c>
      <c r="F7" s="5" t="e">
        <f>#REF!</f>
        <v>#REF!</v>
      </c>
      <c r="G7" s="7" t="e">
        <f>#REF!</f>
        <v>#REF!</v>
      </c>
      <c r="H7" s="7" t="e">
        <f>#REF!</f>
        <v>#REF!</v>
      </c>
      <c r="I7" s="7"/>
      <c r="J7" s="9" t="e">
        <f t="shared" si="0"/>
        <v>#REF!</v>
      </c>
      <c r="K7" s="5" t="e">
        <f>#REF!</f>
        <v>#REF!</v>
      </c>
      <c r="L7" s="7" t="e">
        <f>#REF!</f>
        <v>#REF!</v>
      </c>
      <c r="M7" s="7" t="e">
        <f>#REF!</f>
        <v>#REF!</v>
      </c>
      <c r="N7" s="7">
        <v>0.5</v>
      </c>
      <c r="O7" s="12" t="e">
        <f t="shared" si="1"/>
        <v>#REF!</v>
      </c>
      <c r="P7" s="57" t="e">
        <f>J7+O7</f>
        <v>#REF!</v>
      </c>
      <c r="Q7" s="10" t="e">
        <f t="shared" si="2"/>
        <v>#REF!</v>
      </c>
    </row>
    <row r="8" spans="1:17" ht="16.5" customHeight="1">
      <c r="A8" s="53" t="s">
        <v>30</v>
      </c>
      <c r="B8" s="88" t="s">
        <v>96</v>
      </c>
      <c r="C8" s="3">
        <v>1994</v>
      </c>
      <c r="D8" s="4" t="s">
        <v>19</v>
      </c>
      <c r="E8" s="3" t="s">
        <v>14</v>
      </c>
      <c r="F8" s="5" t="e">
        <f>#REF!</f>
        <v>#REF!</v>
      </c>
      <c r="G8" s="7" t="e">
        <f>#REF!</f>
        <v>#REF!</v>
      </c>
      <c r="H8" s="7" t="e">
        <f>#REF!</f>
        <v>#REF!</v>
      </c>
      <c r="I8" s="7"/>
      <c r="J8" s="9" t="e">
        <f t="shared" si="0"/>
        <v>#REF!</v>
      </c>
      <c r="K8" s="5" t="e">
        <f>#REF!</f>
        <v>#REF!</v>
      </c>
      <c r="L8" s="7" t="e">
        <f>#REF!</f>
        <v>#REF!</v>
      </c>
      <c r="M8" s="7" t="e">
        <f>#REF!</f>
        <v>#REF!</v>
      </c>
      <c r="N8" s="7"/>
      <c r="O8" s="9" t="e">
        <f t="shared" si="1"/>
        <v>#REF!</v>
      </c>
      <c r="P8" s="59" t="e">
        <f>J8+O8</f>
        <v>#REF!</v>
      </c>
      <c r="Q8" s="10" t="e">
        <f t="shared" si="2"/>
        <v>#REF!</v>
      </c>
    </row>
    <row r="9" spans="1:17" ht="16.5" customHeight="1">
      <c r="A9" s="53" t="s">
        <v>53</v>
      </c>
      <c r="B9" s="89" t="s">
        <v>97</v>
      </c>
      <c r="C9" s="3">
        <v>1994</v>
      </c>
      <c r="D9" s="4" t="s">
        <v>98</v>
      </c>
      <c r="E9" s="3" t="s">
        <v>99</v>
      </c>
      <c r="F9" s="5" t="e">
        <f>#REF!</f>
        <v>#REF!</v>
      </c>
      <c r="G9" s="7" t="e">
        <f>#REF!</f>
        <v>#REF!</v>
      </c>
      <c r="H9" s="7" t="e">
        <f>#REF!</f>
        <v>#REF!</v>
      </c>
      <c r="I9" s="7"/>
      <c r="J9" s="12" t="e">
        <f t="shared" si="0"/>
        <v>#REF!</v>
      </c>
      <c r="K9" s="5" t="e">
        <f>#REF!</f>
        <v>#REF!</v>
      </c>
      <c r="L9" s="7" t="e">
        <f>#REF!</f>
        <v>#REF!</v>
      </c>
      <c r="M9" s="7" t="e">
        <f>#REF!</f>
        <v>#REF!</v>
      </c>
      <c r="N9" s="7">
        <v>0.4</v>
      </c>
      <c r="O9" s="12" t="e">
        <f t="shared" si="1"/>
        <v>#REF!</v>
      </c>
      <c r="P9" s="57">
        <v>21.359</v>
      </c>
      <c r="Q9" s="10" t="e">
        <f t="shared" si="2"/>
        <v>#REF!</v>
      </c>
    </row>
    <row r="10" spans="1:17" ht="16.5" customHeight="1">
      <c r="A10" s="53" t="s">
        <v>28</v>
      </c>
      <c r="B10" s="2" t="s">
        <v>100</v>
      </c>
      <c r="C10" s="3">
        <v>1995</v>
      </c>
      <c r="D10" s="4" t="s">
        <v>78</v>
      </c>
      <c r="E10" s="3" t="s">
        <v>14</v>
      </c>
      <c r="F10" s="5" t="e">
        <f>#REF!</f>
        <v>#REF!</v>
      </c>
      <c r="G10" s="7" t="e">
        <f>#REF!</f>
        <v>#REF!</v>
      </c>
      <c r="H10" s="7" t="e">
        <f>#REF!</f>
        <v>#REF!</v>
      </c>
      <c r="I10" s="7"/>
      <c r="J10" s="12" t="e">
        <f t="shared" si="0"/>
        <v>#REF!</v>
      </c>
      <c r="K10" s="5" t="e">
        <f>#REF!</f>
        <v>#REF!</v>
      </c>
      <c r="L10" s="7" t="e">
        <f>#REF!</f>
        <v>#REF!</v>
      </c>
      <c r="M10" s="7" t="e">
        <f>#REF!</f>
        <v>#REF!</v>
      </c>
      <c r="N10" s="7"/>
      <c r="O10" s="12" t="e">
        <f t="shared" si="1"/>
        <v>#REF!</v>
      </c>
      <c r="P10" s="57">
        <v>22.584</v>
      </c>
      <c r="Q10" s="10" t="e">
        <f t="shared" si="2"/>
        <v>#REF!</v>
      </c>
    </row>
    <row r="11" spans="1:17" ht="16.5" customHeight="1">
      <c r="A11" s="53" t="s">
        <v>101</v>
      </c>
      <c r="B11" s="2" t="s">
        <v>102</v>
      </c>
      <c r="C11" s="3">
        <v>1994</v>
      </c>
      <c r="D11" s="4" t="s">
        <v>19</v>
      </c>
      <c r="E11" s="3" t="s">
        <v>14</v>
      </c>
      <c r="F11" s="5" t="e">
        <f>#REF!</f>
        <v>#REF!</v>
      </c>
      <c r="G11" s="7" t="e">
        <f>#REF!</f>
        <v>#REF!</v>
      </c>
      <c r="H11" s="7" t="e">
        <f>#REF!</f>
        <v>#REF!</v>
      </c>
      <c r="I11" s="7"/>
      <c r="J11" s="9" t="e">
        <f t="shared" si="0"/>
        <v>#REF!</v>
      </c>
      <c r="K11" s="5" t="e">
        <f>#REF!</f>
        <v>#REF!</v>
      </c>
      <c r="L11" s="7" t="e">
        <f>#REF!</f>
        <v>#REF!</v>
      </c>
      <c r="M11" s="7" t="e">
        <f>#REF!</f>
        <v>#REF!</v>
      </c>
      <c r="N11" s="7"/>
      <c r="O11" s="12" t="e">
        <f t="shared" si="1"/>
        <v>#REF!</v>
      </c>
      <c r="P11" s="57" t="e">
        <f aca="true" t="shared" si="3" ref="P11:P17">J11+O11</f>
        <v>#REF!</v>
      </c>
      <c r="Q11" s="10" t="e">
        <f t="shared" si="2"/>
        <v>#REF!</v>
      </c>
    </row>
    <row r="12" spans="1:17" ht="16.5" customHeight="1">
      <c r="A12" s="53" t="s">
        <v>87</v>
      </c>
      <c r="B12" s="88" t="s">
        <v>103</v>
      </c>
      <c r="C12" s="3">
        <v>1994</v>
      </c>
      <c r="D12" s="4" t="s">
        <v>104</v>
      </c>
      <c r="E12" s="3" t="s">
        <v>14</v>
      </c>
      <c r="F12" s="5" t="e">
        <f>#REF!</f>
        <v>#REF!</v>
      </c>
      <c r="G12" s="7" t="e">
        <f>#REF!</f>
        <v>#REF!</v>
      </c>
      <c r="H12" s="7" t="e">
        <f>#REF!</f>
        <v>#REF!</v>
      </c>
      <c r="I12" s="7"/>
      <c r="J12" s="9" t="e">
        <f t="shared" si="0"/>
        <v>#REF!</v>
      </c>
      <c r="K12" s="5" t="e">
        <f>#REF!</f>
        <v>#REF!</v>
      </c>
      <c r="L12" s="7" t="e">
        <f>#REF!</f>
        <v>#REF!</v>
      </c>
      <c r="M12" s="7" t="e">
        <f>#REF!</f>
        <v>#REF!</v>
      </c>
      <c r="N12" s="7"/>
      <c r="O12" s="12" t="e">
        <f t="shared" si="1"/>
        <v>#REF!</v>
      </c>
      <c r="P12" s="57" t="e">
        <f t="shared" si="3"/>
        <v>#REF!</v>
      </c>
      <c r="Q12" s="10" t="e">
        <f t="shared" si="2"/>
        <v>#REF!</v>
      </c>
    </row>
    <row r="13" spans="1:17" ht="16.5" customHeight="1">
      <c r="A13" s="53" t="s">
        <v>54</v>
      </c>
      <c r="B13" s="88" t="s">
        <v>105</v>
      </c>
      <c r="C13" s="3">
        <v>1994</v>
      </c>
      <c r="D13" s="60" t="s">
        <v>106</v>
      </c>
      <c r="E13" s="3" t="s">
        <v>14</v>
      </c>
      <c r="F13" s="5" t="e">
        <f>#REF!</f>
        <v>#REF!</v>
      </c>
      <c r="G13" s="7" t="e">
        <f>#REF!</f>
        <v>#REF!</v>
      </c>
      <c r="H13" s="7" t="e">
        <f>#REF!</f>
        <v>#REF!</v>
      </c>
      <c r="I13" s="7"/>
      <c r="J13" s="90" t="e">
        <f t="shared" si="0"/>
        <v>#REF!</v>
      </c>
      <c r="K13" s="5" t="e">
        <f>#REF!</f>
        <v>#REF!</v>
      </c>
      <c r="L13" s="7" t="e">
        <f>#REF!</f>
        <v>#REF!</v>
      </c>
      <c r="M13" s="7" t="e">
        <f>#REF!</f>
        <v>#REF!</v>
      </c>
      <c r="N13" s="7">
        <v>0.4</v>
      </c>
      <c r="O13" s="9" t="e">
        <f t="shared" si="1"/>
        <v>#REF!</v>
      </c>
      <c r="P13" s="59" t="e">
        <f t="shared" si="3"/>
        <v>#REF!</v>
      </c>
      <c r="Q13" s="10" t="e">
        <f t="shared" si="2"/>
        <v>#REF!</v>
      </c>
    </row>
    <row r="14" spans="1:17" ht="16.5" customHeight="1">
      <c r="A14" s="53" t="s">
        <v>85</v>
      </c>
      <c r="B14" s="88" t="s">
        <v>107</v>
      </c>
      <c r="C14" s="3">
        <v>1994</v>
      </c>
      <c r="D14" s="4" t="s">
        <v>108</v>
      </c>
      <c r="E14" s="55" t="s">
        <v>15</v>
      </c>
      <c r="F14" s="5" t="e">
        <f>#REF!</f>
        <v>#REF!</v>
      </c>
      <c r="G14" s="7" t="e">
        <f>#REF!</f>
        <v>#REF!</v>
      </c>
      <c r="H14" s="7" t="e">
        <f>#REF!</f>
        <v>#REF!</v>
      </c>
      <c r="I14" s="7"/>
      <c r="J14" s="9" t="e">
        <f t="shared" si="0"/>
        <v>#REF!</v>
      </c>
      <c r="K14" s="5" t="e">
        <f>#REF!</f>
        <v>#REF!</v>
      </c>
      <c r="L14" s="7" t="e">
        <f>#REF!</f>
        <v>#REF!</v>
      </c>
      <c r="M14" s="7" t="e">
        <f>#REF!</f>
        <v>#REF!</v>
      </c>
      <c r="N14" s="7"/>
      <c r="O14" s="9" t="e">
        <f t="shared" si="1"/>
        <v>#REF!</v>
      </c>
      <c r="P14" s="59" t="e">
        <f t="shared" si="3"/>
        <v>#REF!</v>
      </c>
      <c r="Q14" s="10" t="e">
        <f t="shared" si="2"/>
        <v>#REF!</v>
      </c>
    </row>
    <row r="15" spans="1:17" ht="16.5" customHeight="1">
      <c r="A15" s="53" t="s">
        <v>84</v>
      </c>
      <c r="B15" s="2" t="s">
        <v>109</v>
      </c>
      <c r="C15" s="3">
        <v>1994</v>
      </c>
      <c r="D15" s="4" t="s">
        <v>104</v>
      </c>
      <c r="E15" s="55" t="s">
        <v>14</v>
      </c>
      <c r="F15" s="5" t="e">
        <f>#REF!</f>
        <v>#REF!</v>
      </c>
      <c r="G15" s="7" t="e">
        <f>#REF!</f>
        <v>#REF!</v>
      </c>
      <c r="H15" s="7" t="e">
        <f>#REF!</f>
        <v>#REF!</v>
      </c>
      <c r="I15" s="7"/>
      <c r="J15" s="9" t="e">
        <f t="shared" si="0"/>
        <v>#REF!</v>
      </c>
      <c r="K15" s="5" t="e">
        <f>#REF!</f>
        <v>#REF!</v>
      </c>
      <c r="L15" s="7" t="e">
        <f>#REF!</f>
        <v>#REF!</v>
      </c>
      <c r="M15" s="7" t="e">
        <f>#REF!</f>
        <v>#REF!</v>
      </c>
      <c r="N15" s="7"/>
      <c r="O15" s="9" t="e">
        <f t="shared" si="1"/>
        <v>#REF!</v>
      </c>
      <c r="P15" s="59" t="e">
        <f t="shared" si="3"/>
        <v>#REF!</v>
      </c>
      <c r="Q15" s="10" t="e">
        <f t="shared" si="2"/>
        <v>#REF!</v>
      </c>
    </row>
    <row r="16" spans="1:17" ht="16.5" customHeight="1">
      <c r="A16" s="53" t="s">
        <v>26</v>
      </c>
      <c r="B16" s="88" t="s">
        <v>110</v>
      </c>
      <c r="C16" s="3">
        <v>1995</v>
      </c>
      <c r="D16" s="4" t="s">
        <v>78</v>
      </c>
      <c r="E16" s="55" t="s">
        <v>14</v>
      </c>
      <c r="F16" s="5" t="e">
        <f>#REF!</f>
        <v>#REF!</v>
      </c>
      <c r="G16" s="7" t="e">
        <f>#REF!</f>
        <v>#REF!</v>
      </c>
      <c r="H16" s="7" t="e">
        <f>#REF!</f>
        <v>#REF!</v>
      </c>
      <c r="I16" s="7"/>
      <c r="J16" s="9" t="e">
        <f t="shared" si="0"/>
        <v>#REF!</v>
      </c>
      <c r="K16" s="5" t="e">
        <f>#REF!</f>
        <v>#REF!</v>
      </c>
      <c r="L16" s="7" t="e">
        <f>#REF!</f>
        <v>#REF!</v>
      </c>
      <c r="M16" s="7" t="e">
        <f>#REF!</f>
        <v>#REF!</v>
      </c>
      <c r="N16" s="7"/>
      <c r="O16" s="9" t="e">
        <f t="shared" si="1"/>
        <v>#REF!</v>
      </c>
      <c r="P16" s="59" t="e">
        <f t="shared" si="3"/>
        <v>#REF!</v>
      </c>
      <c r="Q16" s="10" t="e">
        <f t="shared" si="2"/>
        <v>#REF!</v>
      </c>
    </row>
    <row r="17" spans="1:17" ht="16.5" customHeight="1">
      <c r="A17" s="53" t="s">
        <v>86</v>
      </c>
      <c r="B17" s="88" t="s">
        <v>111</v>
      </c>
      <c r="C17" s="3">
        <v>1993</v>
      </c>
      <c r="D17" s="4" t="s">
        <v>19</v>
      </c>
      <c r="E17" s="55" t="s">
        <v>14</v>
      </c>
      <c r="F17" s="5" t="e">
        <f>#REF!</f>
        <v>#REF!</v>
      </c>
      <c r="G17" s="7" t="e">
        <f>#REF!</f>
        <v>#REF!</v>
      </c>
      <c r="H17" s="7" t="e">
        <f>#REF!</f>
        <v>#REF!</v>
      </c>
      <c r="I17" s="7"/>
      <c r="J17" s="78" t="e">
        <f t="shared" si="0"/>
        <v>#REF!</v>
      </c>
      <c r="K17" s="5" t="e">
        <f>#REF!</f>
        <v>#REF!</v>
      </c>
      <c r="L17" s="7" t="e">
        <f>#REF!</f>
        <v>#REF!</v>
      </c>
      <c r="M17" s="7" t="e">
        <f>#REF!</f>
        <v>#REF!</v>
      </c>
      <c r="N17" s="7"/>
      <c r="O17" s="9" t="e">
        <f t="shared" si="1"/>
        <v>#REF!</v>
      </c>
      <c r="P17" s="59" t="e">
        <f t="shared" si="3"/>
        <v>#REF!</v>
      </c>
      <c r="Q17" s="10" t="e">
        <f t="shared" si="2"/>
        <v>#REF!</v>
      </c>
    </row>
    <row r="18" spans="1:17" ht="16.5" customHeight="1">
      <c r="A18" s="53" t="s">
        <v>82</v>
      </c>
      <c r="B18" s="88" t="s">
        <v>112</v>
      </c>
      <c r="C18" s="3">
        <v>1994</v>
      </c>
      <c r="D18" s="4" t="s">
        <v>113</v>
      </c>
      <c r="E18" s="55" t="s">
        <v>114</v>
      </c>
      <c r="F18" s="5" t="e">
        <f>#REF!</f>
        <v>#REF!</v>
      </c>
      <c r="G18" s="7" t="e">
        <f>#REF!</f>
        <v>#REF!</v>
      </c>
      <c r="H18" s="7" t="e">
        <f>#REF!</f>
        <v>#REF!</v>
      </c>
      <c r="I18" s="7"/>
      <c r="J18" s="12" t="e">
        <f t="shared" si="0"/>
        <v>#REF!</v>
      </c>
      <c r="K18" s="5" t="e">
        <f>#REF!</f>
        <v>#REF!</v>
      </c>
      <c r="L18" s="7" t="e">
        <f>#REF!</f>
        <v>#REF!</v>
      </c>
      <c r="M18" s="7" t="e">
        <f>#REF!</f>
        <v>#REF!</v>
      </c>
      <c r="N18" s="7"/>
      <c r="O18" s="12" t="e">
        <f t="shared" si="1"/>
        <v>#REF!</v>
      </c>
      <c r="P18" s="57">
        <v>20.309</v>
      </c>
      <c r="Q18" s="10" t="e">
        <f t="shared" si="2"/>
        <v>#REF!</v>
      </c>
    </row>
    <row r="19" spans="1:17" ht="16.5" customHeight="1">
      <c r="A19" s="53" t="s">
        <v>51</v>
      </c>
      <c r="B19" s="89" t="s">
        <v>115</v>
      </c>
      <c r="C19" s="3">
        <v>1994</v>
      </c>
      <c r="D19" s="4" t="s">
        <v>116</v>
      </c>
      <c r="E19" s="55" t="s">
        <v>68</v>
      </c>
      <c r="F19" s="5" t="e">
        <f>#REF!</f>
        <v>#REF!</v>
      </c>
      <c r="G19" s="7" t="e">
        <f>#REF!</f>
        <v>#REF!</v>
      </c>
      <c r="H19" s="7" t="e">
        <f>#REF!</f>
        <v>#REF!</v>
      </c>
      <c r="I19" s="7"/>
      <c r="J19" s="9" t="e">
        <f t="shared" si="0"/>
        <v>#REF!</v>
      </c>
      <c r="K19" s="5" t="e">
        <f>#REF!</f>
        <v>#REF!</v>
      </c>
      <c r="L19" s="7" t="e">
        <f>#REF!</f>
        <v>#REF!</v>
      </c>
      <c r="M19" s="7" t="e">
        <f>#REF!</f>
        <v>#REF!</v>
      </c>
      <c r="N19" s="7"/>
      <c r="O19" s="9" t="e">
        <f t="shared" si="1"/>
        <v>#REF!</v>
      </c>
      <c r="P19" s="59" t="e">
        <f>J19+O19</f>
        <v>#REF!</v>
      </c>
      <c r="Q19" s="10" t="e">
        <f t="shared" si="2"/>
        <v>#REF!</v>
      </c>
    </row>
    <row r="20" spans="1:17" ht="16.5" customHeight="1">
      <c r="A20" s="53" t="s">
        <v>63</v>
      </c>
      <c r="B20" s="91" t="s">
        <v>117</v>
      </c>
      <c r="C20" s="21">
        <v>1993</v>
      </c>
      <c r="D20" s="22" t="s">
        <v>118</v>
      </c>
      <c r="E20" s="64" t="s">
        <v>14</v>
      </c>
      <c r="F20" s="23" t="e">
        <f>#REF!</f>
        <v>#REF!</v>
      </c>
      <c r="G20" s="24" t="e">
        <f>#REF!</f>
        <v>#REF!</v>
      </c>
      <c r="H20" s="24" t="e">
        <f>#REF!</f>
        <v>#REF!</v>
      </c>
      <c r="I20" s="24">
        <v>0.4</v>
      </c>
      <c r="J20" s="26" t="e">
        <f t="shared" si="0"/>
        <v>#REF!</v>
      </c>
      <c r="K20" s="23" t="e">
        <f>#REF!</f>
        <v>#REF!</v>
      </c>
      <c r="L20" s="24" t="e">
        <f>#REF!</f>
        <v>#REF!</v>
      </c>
      <c r="M20" s="24" t="e">
        <f>#REF!</f>
        <v>#REF!</v>
      </c>
      <c r="N20" s="24"/>
      <c r="O20" s="26" t="e">
        <f t="shared" si="1"/>
        <v>#REF!</v>
      </c>
      <c r="P20" s="82" t="e">
        <f>J20+O20</f>
        <v>#REF!</v>
      </c>
      <c r="Q20" s="27" t="e">
        <f t="shared" si="2"/>
        <v>#REF!</v>
      </c>
    </row>
    <row r="21" spans="2:4" ht="12.75">
      <c r="B21" s="42"/>
      <c r="D21" s="42"/>
    </row>
    <row r="22" spans="2:4" ht="12.75">
      <c r="B22" s="42"/>
      <c r="D22" s="42"/>
    </row>
    <row r="23" spans="2:4" ht="12.75">
      <c r="B23" s="42"/>
      <c r="D23" s="42"/>
    </row>
    <row r="24" spans="2:4" ht="12.75">
      <c r="B24" s="42"/>
      <c r="D24" s="42"/>
    </row>
    <row r="25" spans="2:4" ht="12.75">
      <c r="B25" s="42"/>
      <c r="D25" s="42"/>
    </row>
    <row r="26" spans="2:4" ht="12.75">
      <c r="B26" s="42"/>
      <c r="D26" s="42"/>
    </row>
  </sheetData>
  <sheetProtection/>
  <mergeCells count="10">
    <mergeCell ref="A2:Q2"/>
    <mergeCell ref="A4:A5"/>
    <mergeCell ref="B4:B5"/>
    <mergeCell ref="C4:C5"/>
    <mergeCell ref="D4:D5"/>
    <mergeCell ref="E4:E5"/>
    <mergeCell ref="F4:J4"/>
    <mergeCell ref="K4:O4"/>
    <mergeCell ref="P4:P5"/>
    <mergeCell ref="Q4:Q5"/>
  </mergeCells>
  <printOptions horizontalCentered="1"/>
  <pageMargins left="0.19652777777777777" right="0.19652777777777777" top="0.7479166666666667" bottom="0.39375" header="0.19652777777777777" footer="0.15763888888888888"/>
  <pageSetup fitToHeight="1" fitToWidth="1" horizontalDpi="300" verticalDpi="300" orientation="landscape" paperSize="9" r:id="rId2"/>
  <headerFooter alignWithMargins="0">
    <oddHeader>&amp;C&amp;"Comic Sans MS,tučné"&amp;22Citroën Cup 2006 aneb K Budějicům cesta po sedmnácté</oddHeader>
    <oddFooter>&amp;C&amp;"Comic Sans MS,Tučná kurzíva"&amp;14České Budějovice 14.-15.10.2006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IVANČA</dc:creator>
  <cp:keywords/>
  <dc:description/>
  <cp:lastModifiedBy>KK</cp:lastModifiedBy>
  <cp:lastPrinted>2013-05-25T09:09:47Z</cp:lastPrinted>
  <dcterms:created xsi:type="dcterms:W3CDTF">2013-05-23T06:06:28Z</dcterms:created>
  <dcterms:modified xsi:type="dcterms:W3CDTF">2013-05-28T16:13:45Z</dcterms:modified>
  <cp:category/>
  <cp:version/>
  <cp:contentType/>
  <cp:contentStatus/>
</cp:coreProperties>
</file>